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7760" windowHeight="8325" activeTab="2"/>
  </bookViews>
  <sheets>
    <sheet name="NIPATable 1.14" sheetId="1" r:id="rId1"/>
    <sheet name="BLS" sheetId="2" r:id="rId2"/>
    <sheet name="Fig CDmarkup" sheetId="5" r:id="rId3"/>
    <sheet name="Data" sheetId="3" r:id="rId4"/>
    <sheet name="Unemp" sheetId="4" r:id="rId5"/>
  </sheets>
  <calcPr calcId="125725"/>
</workbook>
</file>

<file path=xl/calcChain.xml><?xml version="1.0" encoding="utf-8"?>
<calcChain xmlns="http://schemas.openxmlformats.org/spreadsheetml/2006/main">
  <c r="C2" i="3"/>
  <c r="E750" i="4"/>
  <c r="E749"/>
  <c r="E748"/>
  <c r="E747"/>
  <c r="E746"/>
  <c r="E745"/>
  <c r="E744"/>
  <c r="E743"/>
  <c r="E742"/>
  <c r="E741"/>
  <c r="E740"/>
  <c r="E739"/>
  <c r="E738"/>
  <c r="E737"/>
  <c r="E736"/>
  <c r="E735"/>
  <c r="E734"/>
  <c r="E733"/>
  <c r="E732"/>
  <c r="E731"/>
  <c r="E730"/>
  <c r="E729"/>
  <c r="E728"/>
  <c r="E727"/>
  <c r="E726"/>
  <c r="E725"/>
  <c r="E724"/>
  <c r="E723"/>
  <c r="E722"/>
  <c r="E721"/>
  <c r="E720"/>
  <c r="E719"/>
  <c r="E718"/>
  <c r="E717"/>
  <c r="E716"/>
  <c r="E715"/>
  <c r="E714"/>
  <c r="E713"/>
  <c r="E712"/>
  <c r="E711"/>
  <c r="E710"/>
  <c r="E709"/>
  <c r="E708"/>
  <c r="E707"/>
  <c r="E706"/>
  <c r="E705"/>
  <c r="E704"/>
  <c r="E703"/>
  <c r="E702"/>
  <c r="E701"/>
  <c r="E700"/>
  <c r="E699"/>
  <c r="E698"/>
  <c r="E697"/>
  <c r="E696"/>
  <c r="E695"/>
  <c r="E694"/>
  <c r="E693"/>
  <c r="E692"/>
  <c r="E691"/>
  <c r="E690"/>
  <c r="E689"/>
  <c r="E688"/>
  <c r="E687"/>
  <c r="E686"/>
  <c r="E685"/>
  <c r="E684"/>
  <c r="E683"/>
  <c r="E682"/>
  <c r="E681"/>
  <c r="E680"/>
  <c r="E679"/>
  <c r="E678"/>
  <c r="E677"/>
  <c r="E676"/>
  <c r="E675"/>
  <c r="E674"/>
  <c r="E673"/>
  <c r="E672"/>
  <c r="E671"/>
  <c r="E670"/>
  <c r="E669"/>
  <c r="E668"/>
  <c r="E667"/>
  <c r="E666"/>
  <c r="E665"/>
  <c r="E664"/>
  <c r="E663"/>
  <c r="E662"/>
  <c r="E661"/>
  <c r="E660"/>
  <c r="E659"/>
  <c r="E658"/>
  <c r="E657"/>
  <c r="E656"/>
  <c r="E655"/>
  <c r="E654"/>
  <c r="E653"/>
  <c r="E652"/>
  <c r="E651"/>
  <c r="E650"/>
  <c r="E649"/>
  <c r="E648"/>
  <c r="E647"/>
  <c r="E646"/>
  <c r="E645"/>
  <c r="E644"/>
  <c r="E643"/>
  <c r="E642"/>
  <c r="E641"/>
  <c r="E640"/>
  <c r="E639"/>
  <c r="E638"/>
  <c r="E637"/>
  <c r="E636"/>
  <c r="E635"/>
  <c r="E634"/>
  <c r="E633"/>
  <c r="E632"/>
  <c r="E631"/>
  <c r="E630"/>
  <c r="E629"/>
  <c r="E628"/>
  <c r="E627"/>
  <c r="E626"/>
  <c r="E625"/>
  <c r="E624"/>
  <c r="E623"/>
  <c r="E622"/>
  <c r="E621"/>
  <c r="E620"/>
  <c r="E619"/>
  <c r="E618"/>
  <c r="E617"/>
  <c r="E616"/>
  <c r="E615"/>
  <c r="E614"/>
  <c r="E613"/>
  <c r="E612"/>
  <c r="E611"/>
  <c r="E610"/>
  <c r="E609"/>
  <c r="E608"/>
  <c r="E607"/>
  <c r="E606"/>
  <c r="E605"/>
  <c r="E604"/>
  <c r="E603"/>
  <c r="E602"/>
  <c r="E601"/>
  <c r="E600"/>
  <c r="E599"/>
  <c r="E598"/>
  <c r="E597"/>
  <c r="E596"/>
  <c r="E595"/>
  <c r="E594"/>
  <c r="E593"/>
  <c r="E592"/>
  <c r="E591"/>
  <c r="E590"/>
  <c r="E589"/>
  <c r="E588"/>
  <c r="E587"/>
  <c r="E586"/>
  <c r="E585"/>
  <c r="E584"/>
  <c r="E583"/>
  <c r="E582"/>
  <c r="E581"/>
  <c r="E580"/>
  <c r="E579"/>
  <c r="E578"/>
  <c r="E577"/>
  <c r="E576"/>
  <c r="E575"/>
  <c r="E574"/>
  <c r="E573"/>
  <c r="E572"/>
  <c r="E571"/>
  <c r="E570"/>
  <c r="E569"/>
  <c r="E568"/>
  <c r="E567"/>
  <c r="E566"/>
  <c r="E565"/>
  <c r="E564"/>
  <c r="E563"/>
  <c r="E562"/>
  <c r="E561"/>
  <c r="E560"/>
  <c r="E559"/>
  <c r="E558"/>
  <c r="E557"/>
  <c r="E556"/>
  <c r="E555"/>
  <c r="E554"/>
  <c r="E553"/>
  <c r="E552"/>
  <c r="E551"/>
  <c r="E550"/>
  <c r="E549"/>
  <c r="E548"/>
  <c r="E547"/>
  <c r="E546"/>
  <c r="E545"/>
  <c r="E544"/>
  <c r="E543"/>
  <c r="E542"/>
  <c r="E541"/>
  <c r="E540"/>
  <c r="E539"/>
  <c r="E538"/>
  <c r="E537"/>
  <c r="E536"/>
  <c r="E535"/>
  <c r="E534"/>
  <c r="E533"/>
  <c r="E532"/>
  <c r="E531"/>
  <c r="E530"/>
  <c r="E529"/>
  <c r="E528"/>
  <c r="E527"/>
  <c r="E526"/>
  <c r="E525"/>
  <c r="E524"/>
  <c r="E523"/>
  <c r="E522"/>
  <c r="E521"/>
  <c r="E520"/>
  <c r="E519"/>
  <c r="E518"/>
  <c r="E517"/>
  <c r="E516"/>
  <c r="E515"/>
  <c r="E514"/>
  <c r="E513"/>
  <c r="E512"/>
  <c r="E511"/>
  <c r="E510"/>
  <c r="E509"/>
  <c r="E508"/>
  <c r="E507"/>
  <c r="E506"/>
  <c r="E505"/>
  <c r="E504"/>
  <c r="E503"/>
  <c r="E502"/>
  <c r="E501"/>
  <c r="E500"/>
  <c r="E499"/>
  <c r="E498"/>
  <c r="E497"/>
  <c r="E496"/>
  <c r="E495"/>
  <c r="E494"/>
  <c r="E493"/>
  <c r="E492"/>
  <c r="E491"/>
  <c r="E490"/>
  <c r="E489"/>
  <c r="E488"/>
  <c r="E487"/>
  <c r="E486"/>
  <c r="E485"/>
  <c r="E484"/>
  <c r="E483"/>
  <c r="E482"/>
  <c r="E481"/>
  <c r="E480"/>
  <c r="E479"/>
  <c r="E478"/>
  <c r="E477"/>
  <c r="E476"/>
  <c r="E475"/>
  <c r="E474"/>
  <c r="E473"/>
  <c r="E472"/>
  <c r="E471"/>
  <c r="E470"/>
  <c r="E469"/>
  <c r="E468"/>
  <c r="E467"/>
  <c r="E466"/>
  <c r="E465"/>
  <c r="E464"/>
  <c r="E463"/>
  <c r="E462"/>
  <c r="E461"/>
  <c r="E460"/>
  <c r="E459"/>
  <c r="E458"/>
  <c r="E457"/>
  <c r="E456"/>
  <c r="E455"/>
  <c r="E454"/>
  <c r="E453"/>
  <c r="E452"/>
  <c r="E451"/>
  <c r="E450"/>
  <c r="E449"/>
  <c r="E448"/>
  <c r="E447"/>
  <c r="E446"/>
  <c r="E445"/>
  <c r="E444"/>
  <c r="E443"/>
  <c r="E442"/>
  <c r="E441"/>
  <c r="E440"/>
  <c r="E439"/>
  <c r="E438"/>
  <c r="E437"/>
  <c r="E436"/>
  <c r="E435"/>
  <c r="E434"/>
  <c r="E433"/>
  <c r="E432"/>
  <c r="E431"/>
  <c r="E430"/>
  <c r="E429"/>
  <c r="E428"/>
  <c r="E427"/>
  <c r="E426"/>
  <c r="E425"/>
  <c r="E424"/>
  <c r="E423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392"/>
  <c r="E391"/>
  <c r="E390"/>
  <c r="E389"/>
  <c r="E388"/>
  <c r="E387"/>
  <c r="E386"/>
  <c r="E385"/>
  <c r="E384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8"/>
  <c r="E337"/>
  <c r="E336"/>
  <c r="E335"/>
  <c r="E334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D2" i="3"/>
  <c r="B3"/>
  <c r="A3" s="1"/>
  <c r="C3" s="1"/>
  <c r="B4" l="1"/>
  <c r="D3"/>
  <c r="A4" l="1"/>
  <c r="C4" s="1"/>
  <c r="D4"/>
  <c r="B5"/>
  <c r="D5" s="1"/>
  <c r="A5"/>
  <c r="C5" s="1"/>
  <c r="B6" l="1"/>
  <c r="D6" s="1"/>
  <c r="A6"/>
  <c r="B7"/>
  <c r="D7" s="1"/>
  <c r="C6" l="1"/>
  <c r="E6"/>
  <c r="A7"/>
  <c r="B8"/>
  <c r="D8" s="1"/>
  <c r="C7" l="1"/>
  <c r="E7"/>
  <c r="A8"/>
  <c r="B9"/>
  <c r="D9" s="1"/>
  <c r="C8" l="1"/>
  <c r="E8"/>
  <c r="A9"/>
  <c r="B10"/>
  <c r="D10" s="1"/>
  <c r="C9" l="1"/>
  <c r="E9"/>
  <c r="A10"/>
  <c r="B11"/>
  <c r="D11" s="1"/>
  <c r="C10" l="1"/>
  <c r="E10"/>
  <c r="A11"/>
  <c r="B12"/>
  <c r="D12" s="1"/>
  <c r="C11" l="1"/>
  <c r="E11"/>
  <c r="A12"/>
  <c r="B13"/>
  <c r="D13" s="1"/>
  <c r="C12" l="1"/>
  <c r="E12"/>
  <c r="A13"/>
  <c r="B14"/>
  <c r="D14" s="1"/>
  <c r="C13" l="1"/>
  <c r="E13"/>
  <c r="A14"/>
  <c r="B15"/>
  <c r="D15" s="1"/>
  <c r="C14" l="1"/>
  <c r="E14"/>
  <c r="A15"/>
  <c r="B16"/>
  <c r="D16" s="1"/>
  <c r="C15" l="1"/>
  <c r="E15"/>
  <c r="A16"/>
  <c r="B17"/>
  <c r="D17" s="1"/>
  <c r="C16" l="1"/>
  <c r="E16"/>
  <c r="A17"/>
  <c r="B18"/>
  <c r="D18" s="1"/>
  <c r="C17" l="1"/>
  <c r="E17"/>
  <c r="A18"/>
  <c r="B19"/>
  <c r="D19" s="1"/>
  <c r="C18" l="1"/>
  <c r="E18"/>
  <c r="A19"/>
  <c r="B20"/>
  <c r="D20" s="1"/>
  <c r="C19" l="1"/>
  <c r="E19"/>
  <c r="A20"/>
  <c r="B21"/>
  <c r="D21" s="1"/>
  <c r="C20" l="1"/>
  <c r="E20"/>
  <c r="A21"/>
  <c r="B22"/>
  <c r="D22" s="1"/>
  <c r="C21" l="1"/>
  <c r="E21"/>
  <c r="A22"/>
  <c r="B23"/>
  <c r="D23" s="1"/>
  <c r="C22" l="1"/>
  <c r="E22"/>
  <c r="A23"/>
  <c r="B24"/>
  <c r="D24" s="1"/>
  <c r="C23" l="1"/>
  <c r="E23"/>
  <c r="A24"/>
  <c r="B25"/>
  <c r="D25" s="1"/>
  <c r="C24" l="1"/>
  <c r="E24"/>
  <c r="A25"/>
  <c r="B26"/>
  <c r="D26" s="1"/>
  <c r="C25" l="1"/>
  <c r="E25"/>
  <c r="A26"/>
  <c r="B27"/>
  <c r="D27" s="1"/>
  <c r="C26" l="1"/>
  <c r="E26"/>
  <c r="A27"/>
  <c r="B28"/>
  <c r="D28" s="1"/>
  <c r="C27" l="1"/>
  <c r="E27"/>
  <c r="A28"/>
  <c r="B29"/>
  <c r="D29" s="1"/>
  <c r="C28" l="1"/>
  <c r="E28"/>
  <c r="A29"/>
  <c r="B30"/>
  <c r="D30" s="1"/>
  <c r="C29" l="1"/>
  <c r="E29"/>
  <c r="A30"/>
  <c r="B31"/>
  <c r="D31" s="1"/>
  <c r="C30" l="1"/>
  <c r="E30"/>
  <c r="A31"/>
  <c r="B32"/>
  <c r="D32" s="1"/>
  <c r="C31" l="1"/>
  <c r="E31"/>
  <c r="A32"/>
  <c r="B33"/>
  <c r="D33" s="1"/>
  <c r="C32" l="1"/>
  <c r="E32"/>
  <c r="A33"/>
  <c r="B34"/>
  <c r="D34" s="1"/>
  <c r="C33" l="1"/>
  <c r="E33"/>
  <c r="A34"/>
  <c r="B35"/>
  <c r="D35" s="1"/>
  <c r="C34" l="1"/>
  <c r="E34"/>
  <c r="A35"/>
  <c r="B36"/>
  <c r="D36" s="1"/>
  <c r="C35" l="1"/>
  <c r="E35"/>
  <c r="A36"/>
  <c r="B37"/>
  <c r="D37" s="1"/>
  <c r="C36" l="1"/>
  <c r="E36"/>
  <c r="A37"/>
  <c r="B38"/>
  <c r="D38" s="1"/>
  <c r="C37" l="1"/>
  <c r="E37"/>
  <c r="A38"/>
  <c r="B39"/>
  <c r="D39" s="1"/>
  <c r="C38" l="1"/>
  <c r="E38"/>
  <c r="A39"/>
  <c r="B40"/>
  <c r="D40" s="1"/>
  <c r="C39" l="1"/>
  <c r="E39"/>
  <c r="A40"/>
  <c r="B41"/>
  <c r="D41" s="1"/>
  <c r="C40" l="1"/>
  <c r="E40"/>
  <c r="A41"/>
  <c r="B42"/>
  <c r="D42" s="1"/>
  <c r="C41" l="1"/>
  <c r="E41"/>
  <c r="A42"/>
  <c r="B43"/>
  <c r="D43" s="1"/>
  <c r="C42" l="1"/>
  <c r="E42"/>
  <c r="A43"/>
  <c r="B44"/>
  <c r="D44" s="1"/>
  <c r="C43" l="1"/>
  <c r="E43"/>
  <c r="A44"/>
  <c r="B45"/>
  <c r="D45" s="1"/>
  <c r="C44" l="1"/>
  <c r="E44"/>
  <c r="A45"/>
  <c r="B46"/>
  <c r="D46" s="1"/>
  <c r="C45" l="1"/>
  <c r="E45"/>
  <c r="A46"/>
  <c r="B47"/>
  <c r="D47" s="1"/>
  <c r="C46" l="1"/>
  <c r="E46"/>
  <c r="A47"/>
  <c r="B48"/>
  <c r="D48" s="1"/>
  <c r="C47" l="1"/>
  <c r="E47"/>
  <c r="A48"/>
  <c r="B49"/>
  <c r="D49" s="1"/>
  <c r="C48" l="1"/>
  <c r="E48"/>
  <c r="A49"/>
  <c r="B50"/>
  <c r="D50" s="1"/>
  <c r="C49" l="1"/>
  <c r="E49"/>
  <c r="A50"/>
  <c r="B51"/>
  <c r="D51" s="1"/>
  <c r="C50" l="1"/>
  <c r="E50"/>
  <c r="A51"/>
  <c r="B52"/>
  <c r="D52" s="1"/>
  <c r="C51" l="1"/>
  <c r="E51"/>
  <c r="A52"/>
  <c r="B53"/>
  <c r="D53" s="1"/>
  <c r="C52" l="1"/>
  <c r="E52"/>
  <c r="A53"/>
  <c r="B54"/>
  <c r="D54" s="1"/>
  <c r="C53" l="1"/>
  <c r="E53"/>
  <c r="A54"/>
  <c r="B55"/>
  <c r="D55" s="1"/>
  <c r="C54" l="1"/>
  <c r="E54"/>
  <c r="A55"/>
  <c r="B56"/>
  <c r="D56" s="1"/>
  <c r="C55" l="1"/>
  <c r="E55"/>
  <c r="A56"/>
  <c r="B57"/>
  <c r="D57" s="1"/>
  <c r="C56" l="1"/>
  <c r="E56"/>
  <c r="A57"/>
  <c r="B58"/>
  <c r="D58" s="1"/>
  <c r="C57" l="1"/>
  <c r="E57"/>
  <c r="A58"/>
  <c r="B59"/>
  <c r="D59" s="1"/>
  <c r="C58" l="1"/>
  <c r="E58"/>
  <c r="A59"/>
  <c r="B60"/>
  <c r="D60" s="1"/>
  <c r="C59" l="1"/>
  <c r="E59"/>
  <c r="A60"/>
  <c r="B61"/>
  <c r="D61" s="1"/>
  <c r="C60" l="1"/>
  <c r="E60"/>
  <c r="A61"/>
  <c r="B62"/>
  <c r="D62" s="1"/>
  <c r="C61" l="1"/>
  <c r="E61"/>
  <c r="A62"/>
  <c r="B63"/>
  <c r="D63" s="1"/>
  <c r="C62" l="1"/>
  <c r="E62"/>
  <c r="A63"/>
  <c r="B64"/>
  <c r="D64" s="1"/>
  <c r="C63" l="1"/>
  <c r="E63"/>
  <c r="A64"/>
  <c r="B65"/>
  <c r="D65" s="1"/>
  <c r="C64" l="1"/>
  <c r="E64"/>
  <c r="A65"/>
  <c r="B66"/>
  <c r="D66" s="1"/>
  <c r="C65" l="1"/>
  <c r="E65"/>
  <c r="A66"/>
  <c r="B67"/>
  <c r="D67" s="1"/>
  <c r="C66" l="1"/>
  <c r="E66"/>
  <c r="A67"/>
  <c r="B68"/>
  <c r="D68" s="1"/>
  <c r="C67" l="1"/>
  <c r="E67"/>
  <c r="A68"/>
  <c r="B69"/>
  <c r="D69" s="1"/>
  <c r="C68" l="1"/>
  <c r="E68"/>
  <c r="A69"/>
  <c r="B70"/>
  <c r="D70" s="1"/>
  <c r="C69" l="1"/>
  <c r="E69"/>
  <c r="A70"/>
  <c r="B71"/>
  <c r="D71" s="1"/>
  <c r="C70" l="1"/>
  <c r="E70"/>
  <c r="A71"/>
  <c r="B72"/>
  <c r="D72" s="1"/>
  <c r="C71" l="1"/>
  <c r="E71"/>
  <c r="A72"/>
  <c r="B73"/>
  <c r="D73" s="1"/>
  <c r="C72" l="1"/>
  <c r="E72"/>
  <c r="A73"/>
  <c r="B74"/>
  <c r="D74" s="1"/>
  <c r="C73" l="1"/>
  <c r="E73"/>
  <c r="A74"/>
  <c r="B75"/>
  <c r="D75" s="1"/>
  <c r="C74" l="1"/>
  <c r="E74"/>
  <c r="A75"/>
  <c r="B76"/>
  <c r="D76" s="1"/>
  <c r="C75" l="1"/>
  <c r="E75"/>
  <c r="A76"/>
  <c r="B77"/>
  <c r="D77" s="1"/>
  <c r="C76" l="1"/>
  <c r="E76"/>
  <c r="A77"/>
  <c r="B78"/>
  <c r="D78" s="1"/>
  <c r="C77" l="1"/>
  <c r="E77"/>
  <c r="A78"/>
  <c r="B79"/>
  <c r="D79" s="1"/>
  <c r="C78" l="1"/>
  <c r="E78"/>
  <c r="A79"/>
  <c r="B80"/>
  <c r="D80" s="1"/>
  <c r="C79" l="1"/>
  <c r="E79"/>
  <c r="A80"/>
  <c r="B81"/>
  <c r="D81" s="1"/>
  <c r="C80" l="1"/>
  <c r="E80"/>
  <c r="A81"/>
  <c r="B82"/>
  <c r="D82" s="1"/>
  <c r="C81" l="1"/>
  <c r="E81"/>
  <c r="A82"/>
  <c r="B83"/>
  <c r="D83" s="1"/>
  <c r="C82" l="1"/>
  <c r="E82"/>
  <c r="A83"/>
  <c r="B84"/>
  <c r="D84" s="1"/>
  <c r="C83" l="1"/>
  <c r="E83"/>
  <c r="A84"/>
  <c r="B85"/>
  <c r="D85" s="1"/>
  <c r="C84" l="1"/>
  <c r="E84"/>
  <c r="A85"/>
  <c r="B86"/>
  <c r="D86" s="1"/>
  <c r="C85" l="1"/>
  <c r="E85"/>
  <c r="A86"/>
  <c r="B87"/>
  <c r="D87" s="1"/>
  <c r="C86" l="1"/>
  <c r="E86"/>
  <c r="A87"/>
  <c r="B88"/>
  <c r="D88" s="1"/>
  <c r="C87" l="1"/>
  <c r="E87"/>
  <c r="A88"/>
  <c r="B89"/>
  <c r="D89" s="1"/>
  <c r="C88" l="1"/>
  <c r="E88"/>
  <c r="A89"/>
  <c r="B90"/>
  <c r="D90" s="1"/>
  <c r="C89" l="1"/>
  <c r="E89"/>
  <c r="A90"/>
  <c r="B91"/>
  <c r="D91" s="1"/>
  <c r="C90" l="1"/>
  <c r="E90"/>
  <c r="A91"/>
  <c r="B92"/>
  <c r="D92" s="1"/>
  <c r="C91" l="1"/>
  <c r="E91"/>
  <c r="A92"/>
  <c r="B93"/>
  <c r="D93" s="1"/>
  <c r="C92" l="1"/>
  <c r="E92"/>
  <c r="A93"/>
  <c r="B94"/>
  <c r="D94" s="1"/>
  <c r="C93" l="1"/>
  <c r="E93"/>
  <c r="A94"/>
  <c r="B95"/>
  <c r="D95" s="1"/>
  <c r="C94" l="1"/>
  <c r="E94"/>
  <c r="A95"/>
  <c r="B96"/>
  <c r="D96" s="1"/>
  <c r="C95" l="1"/>
  <c r="E95"/>
  <c r="A96"/>
  <c r="B97"/>
  <c r="D97" s="1"/>
  <c r="C96" l="1"/>
  <c r="E96"/>
  <c r="A97"/>
  <c r="B98"/>
  <c r="D98" s="1"/>
  <c r="C97" l="1"/>
  <c r="E97"/>
  <c r="A98"/>
  <c r="B99"/>
  <c r="D99" s="1"/>
  <c r="C98" l="1"/>
  <c r="E98"/>
  <c r="A99"/>
  <c r="B100"/>
  <c r="D100" s="1"/>
  <c r="C99" l="1"/>
  <c r="E99"/>
  <c r="A100"/>
  <c r="B101"/>
  <c r="D101" s="1"/>
  <c r="C100" l="1"/>
  <c r="E100"/>
  <c r="A101"/>
  <c r="B102"/>
  <c r="D102" s="1"/>
  <c r="C101" l="1"/>
  <c r="E101"/>
  <c r="A102"/>
  <c r="B103"/>
  <c r="D103" s="1"/>
  <c r="C102" l="1"/>
  <c r="E102"/>
  <c r="A103"/>
  <c r="B104"/>
  <c r="D104" s="1"/>
  <c r="C103" l="1"/>
  <c r="E103"/>
  <c r="A104"/>
  <c r="B105"/>
  <c r="D105" s="1"/>
  <c r="C104" l="1"/>
  <c r="E104"/>
  <c r="A105"/>
  <c r="B106"/>
  <c r="D106" s="1"/>
  <c r="C105" l="1"/>
  <c r="E105"/>
  <c r="A106"/>
  <c r="B107"/>
  <c r="D107" s="1"/>
  <c r="C106" l="1"/>
  <c r="E106"/>
  <c r="A107"/>
  <c r="B108"/>
  <c r="D108" s="1"/>
  <c r="C107" l="1"/>
  <c r="E107"/>
  <c r="A108"/>
  <c r="B109"/>
  <c r="D109" s="1"/>
  <c r="C108" l="1"/>
  <c r="E108"/>
  <c r="A109"/>
  <c r="B110"/>
  <c r="D110" s="1"/>
  <c r="C109" l="1"/>
  <c r="E109"/>
  <c r="A110"/>
  <c r="B111"/>
  <c r="D111" s="1"/>
  <c r="C110" l="1"/>
  <c r="E110"/>
  <c r="A111"/>
  <c r="B112"/>
  <c r="D112" s="1"/>
  <c r="C111" l="1"/>
  <c r="E111"/>
  <c r="A112"/>
  <c r="B113"/>
  <c r="D113" s="1"/>
  <c r="C112" l="1"/>
  <c r="E112"/>
  <c r="A113"/>
  <c r="B114"/>
  <c r="D114" s="1"/>
  <c r="C113" l="1"/>
  <c r="E113"/>
  <c r="A114"/>
  <c r="B115"/>
  <c r="D115" s="1"/>
  <c r="C114" l="1"/>
  <c r="E114"/>
  <c r="A115"/>
  <c r="B116"/>
  <c r="D116" s="1"/>
  <c r="C115" l="1"/>
  <c r="E115"/>
  <c r="A116"/>
  <c r="B117"/>
  <c r="D117" s="1"/>
  <c r="C116" l="1"/>
  <c r="E116"/>
  <c r="A117"/>
  <c r="B118"/>
  <c r="D118" s="1"/>
  <c r="C117" l="1"/>
  <c r="E117"/>
  <c r="A118"/>
  <c r="B119"/>
  <c r="D119" s="1"/>
  <c r="C118" l="1"/>
  <c r="E118"/>
  <c r="A119"/>
  <c r="B120"/>
  <c r="D120" s="1"/>
  <c r="C119" l="1"/>
  <c r="E119"/>
  <c r="A120"/>
  <c r="B121"/>
  <c r="D121" s="1"/>
  <c r="C120" l="1"/>
  <c r="E120"/>
  <c r="A121"/>
  <c r="B122"/>
  <c r="D122" s="1"/>
  <c r="C121" l="1"/>
  <c r="E121"/>
  <c r="A122"/>
  <c r="B123"/>
  <c r="D123" s="1"/>
  <c r="C122" l="1"/>
  <c r="E122"/>
  <c r="A123"/>
  <c r="B124"/>
  <c r="D124" s="1"/>
  <c r="C123" l="1"/>
  <c r="E123"/>
  <c r="A124"/>
  <c r="B125"/>
  <c r="D125" s="1"/>
  <c r="C124" l="1"/>
  <c r="E124"/>
  <c r="A125"/>
  <c r="B126"/>
  <c r="D126" s="1"/>
  <c r="C125" l="1"/>
  <c r="E125"/>
  <c r="A126"/>
  <c r="B127"/>
  <c r="D127" s="1"/>
  <c r="C126" l="1"/>
  <c r="E126"/>
  <c r="A127"/>
  <c r="B128"/>
  <c r="D128" s="1"/>
  <c r="C127" l="1"/>
  <c r="E127"/>
  <c r="A128"/>
  <c r="B129"/>
  <c r="D129" s="1"/>
  <c r="C128" l="1"/>
  <c r="E128"/>
  <c r="A129"/>
  <c r="B130"/>
  <c r="D130" s="1"/>
  <c r="C129" l="1"/>
  <c r="E129"/>
  <c r="A130"/>
  <c r="B131"/>
  <c r="D131" s="1"/>
  <c r="C130" l="1"/>
  <c r="E130"/>
  <c r="A131"/>
  <c r="B132"/>
  <c r="D132" s="1"/>
  <c r="C131" l="1"/>
  <c r="E131"/>
  <c r="A132"/>
  <c r="B133"/>
  <c r="D133" s="1"/>
  <c r="C132" l="1"/>
  <c r="E132"/>
  <c r="A133"/>
  <c r="B134"/>
  <c r="D134" s="1"/>
  <c r="C133" l="1"/>
  <c r="E133"/>
  <c r="A134"/>
  <c r="B135"/>
  <c r="D135" s="1"/>
  <c r="C134" l="1"/>
  <c r="E134"/>
  <c r="A135"/>
  <c r="B136"/>
  <c r="D136" s="1"/>
  <c r="C135" l="1"/>
  <c r="E135"/>
  <c r="A136"/>
  <c r="B137"/>
  <c r="D137" s="1"/>
  <c r="C136" l="1"/>
  <c r="E136"/>
  <c r="A137"/>
  <c r="B138"/>
  <c r="D138" s="1"/>
  <c r="C137" l="1"/>
  <c r="E137"/>
  <c r="A138"/>
  <c r="B139"/>
  <c r="D139" s="1"/>
  <c r="C138" l="1"/>
  <c r="E138"/>
  <c r="A139"/>
  <c r="B140"/>
  <c r="D140" s="1"/>
  <c r="C139" l="1"/>
  <c r="E139"/>
  <c r="A140"/>
  <c r="B141"/>
  <c r="D141" s="1"/>
  <c r="C140" l="1"/>
  <c r="E140"/>
  <c r="A141"/>
  <c r="B142"/>
  <c r="D142" s="1"/>
  <c r="C141" l="1"/>
  <c r="E141"/>
  <c r="A142"/>
  <c r="B143"/>
  <c r="D143" s="1"/>
  <c r="C142" l="1"/>
  <c r="E142"/>
  <c r="A143"/>
  <c r="B144"/>
  <c r="D144" s="1"/>
  <c r="C143" l="1"/>
  <c r="E143"/>
  <c r="A144"/>
  <c r="B145"/>
  <c r="D145" s="1"/>
  <c r="C144" l="1"/>
  <c r="E144"/>
  <c r="A145"/>
  <c r="B146"/>
  <c r="D146" s="1"/>
  <c r="C145" l="1"/>
  <c r="E145"/>
  <c r="A146"/>
  <c r="B147"/>
  <c r="D147" s="1"/>
  <c r="C146" l="1"/>
  <c r="E146"/>
  <c r="A147"/>
  <c r="B148"/>
  <c r="D148" s="1"/>
  <c r="C147" l="1"/>
  <c r="E147"/>
  <c r="A148"/>
  <c r="B149"/>
  <c r="D149" s="1"/>
  <c r="C148" l="1"/>
  <c r="E148"/>
  <c r="A149"/>
  <c r="B150"/>
  <c r="D150" s="1"/>
  <c r="C149" l="1"/>
  <c r="E149"/>
  <c r="A150"/>
  <c r="B151"/>
  <c r="D151" s="1"/>
  <c r="C150" l="1"/>
  <c r="E150"/>
  <c r="A151"/>
  <c r="B152"/>
  <c r="D152" s="1"/>
  <c r="C151" l="1"/>
  <c r="E151"/>
  <c r="A152"/>
  <c r="B153"/>
  <c r="D153" s="1"/>
  <c r="C152" l="1"/>
  <c r="E152"/>
  <c r="A153"/>
  <c r="B154"/>
  <c r="D154" s="1"/>
  <c r="C153" l="1"/>
  <c r="E153"/>
  <c r="A154"/>
  <c r="B155"/>
  <c r="D155" s="1"/>
  <c r="C154" l="1"/>
  <c r="E154"/>
  <c r="A155"/>
  <c r="B156"/>
  <c r="D156" s="1"/>
  <c r="C155" l="1"/>
  <c r="E155"/>
  <c r="A156"/>
  <c r="B157"/>
  <c r="D157" s="1"/>
  <c r="C156" l="1"/>
  <c r="E156"/>
  <c r="A157"/>
  <c r="B158"/>
  <c r="D158" s="1"/>
  <c r="C157" l="1"/>
  <c r="E157"/>
  <c r="A158"/>
  <c r="B159"/>
  <c r="D159" s="1"/>
  <c r="C158" l="1"/>
  <c r="E158"/>
  <c r="A159"/>
  <c r="B160"/>
  <c r="D160" s="1"/>
  <c r="C159" l="1"/>
  <c r="E159"/>
  <c r="A160"/>
  <c r="B161"/>
  <c r="D161" s="1"/>
  <c r="C160" l="1"/>
  <c r="E160"/>
  <c r="A161"/>
  <c r="B162"/>
  <c r="D162" s="1"/>
  <c r="C161" l="1"/>
  <c r="E161"/>
  <c r="A162"/>
  <c r="B163"/>
  <c r="D163" s="1"/>
  <c r="C162" l="1"/>
  <c r="E162"/>
  <c r="A163"/>
  <c r="B164"/>
  <c r="D164" s="1"/>
  <c r="C163" l="1"/>
  <c r="E163"/>
  <c r="A164"/>
  <c r="B165"/>
  <c r="D165" s="1"/>
  <c r="C164" l="1"/>
  <c r="E164"/>
  <c r="A165"/>
  <c r="B166"/>
  <c r="D166" s="1"/>
  <c r="C165" l="1"/>
  <c r="E165"/>
  <c r="A166"/>
  <c r="B167"/>
  <c r="D167" s="1"/>
  <c r="C166" l="1"/>
  <c r="E166"/>
  <c r="A167"/>
  <c r="B168"/>
  <c r="D168" s="1"/>
  <c r="C167" l="1"/>
  <c r="E167"/>
  <c r="A168"/>
  <c r="B169"/>
  <c r="D169" s="1"/>
  <c r="C168" l="1"/>
  <c r="E168"/>
  <c r="A169"/>
  <c r="B170"/>
  <c r="D170" s="1"/>
  <c r="C169" l="1"/>
  <c r="E169"/>
  <c r="A170"/>
  <c r="B171"/>
  <c r="D171" s="1"/>
  <c r="C170" l="1"/>
  <c r="E170"/>
  <c r="A171"/>
  <c r="B172"/>
  <c r="D172" s="1"/>
  <c r="C171" l="1"/>
  <c r="E171"/>
  <c r="A172"/>
  <c r="B173"/>
  <c r="D173" s="1"/>
  <c r="C172" l="1"/>
  <c r="E172"/>
  <c r="A173"/>
  <c r="B174"/>
  <c r="D174" s="1"/>
  <c r="C173" l="1"/>
  <c r="E173"/>
  <c r="A174"/>
  <c r="B175"/>
  <c r="D175" s="1"/>
  <c r="C174" l="1"/>
  <c r="E174"/>
  <c r="A175"/>
  <c r="B176"/>
  <c r="D176" s="1"/>
  <c r="C175" l="1"/>
  <c r="E175"/>
  <c r="A176"/>
  <c r="B177"/>
  <c r="D177" s="1"/>
  <c r="C176" l="1"/>
  <c r="E176"/>
  <c r="A177"/>
  <c r="B178"/>
  <c r="D178" s="1"/>
  <c r="C177" l="1"/>
  <c r="E177"/>
  <c r="A178"/>
  <c r="B179"/>
  <c r="D179" s="1"/>
  <c r="C178" l="1"/>
  <c r="E178"/>
  <c r="A179"/>
  <c r="B180"/>
  <c r="D180" s="1"/>
  <c r="C179" l="1"/>
  <c r="E179"/>
  <c r="A180"/>
  <c r="B181"/>
  <c r="D181" s="1"/>
  <c r="C180" l="1"/>
  <c r="E180"/>
  <c r="A181"/>
  <c r="B182"/>
  <c r="D182" s="1"/>
  <c r="C181" l="1"/>
  <c r="E181"/>
  <c r="A182"/>
  <c r="B183"/>
  <c r="D183" s="1"/>
  <c r="C182" l="1"/>
  <c r="E182"/>
  <c r="A183"/>
  <c r="B184"/>
  <c r="D184" s="1"/>
  <c r="C183" l="1"/>
  <c r="E183"/>
  <c r="A184"/>
  <c r="B185"/>
  <c r="D185" s="1"/>
  <c r="C184" l="1"/>
  <c r="E184"/>
  <c r="A185"/>
  <c r="B186"/>
  <c r="D186" s="1"/>
  <c r="C185" l="1"/>
  <c r="E185"/>
  <c r="A186"/>
  <c r="B187"/>
  <c r="D187" s="1"/>
  <c r="C186" l="1"/>
  <c r="E186"/>
  <c r="A187"/>
  <c r="B188"/>
  <c r="D188" s="1"/>
  <c r="C187" l="1"/>
  <c r="E187"/>
  <c r="A188"/>
  <c r="B189"/>
  <c r="D189" s="1"/>
  <c r="C188" l="1"/>
  <c r="E188"/>
  <c r="A189"/>
  <c r="B190"/>
  <c r="D190" s="1"/>
  <c r="C189" l="1"/>
  <c r="E189"/>
  <c r="A190"/>
  <c r="B191"/>
  <c r="D191" s="1"/>
  <c r="C190" l="1"/>
  <c r="E190"/>
  <c r="A191"/>
  <c r="B192"/>
  <c r="D192" s="1"/>
  <c r="C191" l="1"/>
  <c r="E191"/>
  <c r="A192"/>
  <c r="B193"/>
  <c r="D193" s="1"/>
  <c r="C192" l="1"/>
  <c r="E192"/>
  <c r="A193"/>
  <c r="B194"/>
  <c r="D194" s="1"/>
  <c r="C193" l="1"/>
  <c r="E193"/>
  <c r="A194"/>
  <c r="B195"/>
  <c r="D195" s="1"/>
  <c r="C194" l="1"/>
  <c r="E194"/>
  <c r="A195"/>
  <c r="B196"/>
  <c r="D196" s="1"/>
  <c r="C195" l="1"/>
  <c r="E195"/>
  <c r="A196"/>
  <c r="B197"/>
  <c r="D197" s="1"/>
  <c r="C196" l="1"/>
  <c r="E196"/>
  <c r="A197"/>
  <c r="B198"/>
  <c r="D198" s="1"/>
  <c r="C197" l="1"/>
  <c r="E197"/>
  <c r="A198"/>
  <c r="B199"/>
  <c r="D199" s="1"/>
  <c r="C198" l="1"/>
  <c r="E198"/>
  <c r="A199"/>
  <c r="B200"/>
  <c r="D200" s="1"/>
  <c r="C199" l="1"/>
  <c r="E199"/>
  <c r="A200"/>
  <c r="B201"/>
  <c r="D201" s="1"/>
  <c r="C200" l="1"/>
  <c r="E200"/>
  <c r="A201"/>
  <c r="B202"/>
  <c r="D202" s="1"/>
  <c r="C201" l="1"/>
  <c r="E201"/>
  <c r="A202"/>
  <c r="B203"/>
  <c r="D203" s="1"/>
  <c r="C202" l="1"/>
  <c r="E202"/>
  <c r="A203"/>
  <c r="B204"/>
  <c r="D204" s="1"/>
  <c r="C203" l="1"/>
  <c r="E203"/>
  <c r="A204"/>
  <c r="B205"/>
  <c r="D205" s="1"/>
  <c r="C204" l="1"/>
  <c r="E204"/>
  <c r="A205"/>
  <c r="B206"/>
  <c r="D206" s="1"/>
  <c r="C205" l="1"/>
  <c r="E205"/>
  <c r="A206"/>
  <c r="B207"/>
  <c r="D207" s="1"/>
  <c r="C206" l="1"/>
  <c r="E206"/>
  <c r="A207"/>
  <c r="B208"/>
  <c r="D208" s="1"/>
  <c r="C207" l="1"/>
  <c r="E207"/>
  <c r="A208"/>
  <c r="B209"/>
  <c r="D209" s="1"/>
  <c r="C208" l="1"/>
  <c r="E208"/>
  <c r="A209"/>
  <c r="B210"/>
  <c r="D210" s="1"/>
  <c r="C209" l="1"/>
  <c r="E209"/>
  <c r="A210"/>
  <c r="B211"/>
  <c r="D211" s="1"/>
  <c r="C210" l="1"/>
  <c r="E210"/>
  <c r="A211"/>
  <c r="B212"/>
  <c r="D212" s="1"/>
  <c r="C211" l="1"/>
  <c r="E211"/>
  <c r="A212"/>
  <c r="B213"/>
  <c r="C212" l="1"/>
  <c r="E212"/>
  <c r="D213"/>
  <c r="B214"/>
  <c r="A213"/>
  <c r="A214" l="1"/>
  <c r="C213"/>
  <c r="E213"/>
  <c r="D214"/>
  <c r="B215"/>
  <c r="D215" l="1"/>
  <c r="B216"/>
  <c r="A215"/>
  <c r="C214"/>
  <c r="E214"/>
  <c r="A216" l="1"/>
  <c r="C215"/>
  <c r="E215"/>
  <c r="D216"/>
  <c r="B217"/>
  <c r="D217" l="1"/>
  <c r="B218"/>
  <c r="A217"/>
  <c r="C216"/>
  <c r="E216"/>
  <c r="A218" l="1"/>
  <c r="C217"/>
  <c r="E217"/>
  <c r="D218"/>
  <c r="B219"/>
  <c r="D219" l="1"/>
  <c r="B220"/>
  <c r="A219"/>
  <c r="C218"/>
  <c r="E218"/>
  <c r="A220" l="1"/>
  <c r="C219"/>
  <c r="E219"/>
  <c r="D220"/>
  <c r="B221"/>
  <c r="D221" l="1"/>
  <c r="B222"/>
  <c r="A221"/>
  <c r="C220"/>
  <c r="E220"/>
  <c r="A222" l="1"/>
  <c r="C221"/>
  <c r="E221"/>
  <c r="D222"/>
  <c r="B223"/>
  <c r="D223" l="1"/>
  <c r="B224"/>
  <c r="A223"/>
  <c r="C222"/>
  <c r="E222"/>
  <c r="A224" l="1"/>
  <c r="C223"/>
  <c r="E223"/>
  <c r="D224"/>
  <c r="B225"/>
  <c r="A225" l="1"/>
  <c r="C224"/>
  <c r="E224"/>
  <c r="D225"/>
  <c r="B226"/>
  <c r="D226" l="1"/>
  <c r="B227"/>
  <c r="A226"/>
  <c r="C225"/>
  <c r="E225"/>
  <c r="A227" l="1"/>
  <c r="C226"/>
  <c r="E226"/>
  <c r="D227"/>
  <c r="B228"/>
  <c r="D228" l="1"/>
  <c r="B229"/>
  <c r="A228"/>
  <c r="C227"/>
  <c r="E227"/>
  <c r="A229" l="1"/>
  <c r="C228"/>
  <c r="E228"/>
  <c r="D229"/>
  <c r="B230"/>
  <c r="D230" l="1"/>
  <c r="B231"/>
  <c r="A230"/>
  <c r="C229"/>
  <c r="E229"/>
  <c r="A231" l="1"/>
  <c r="C230"/>
  <c r="E230"/>
  <c r="D231"/>
  <c r="B232"/>
  <c r="D232" l="1"/>
  <c r="B233"/>
  <c r="A232"/>
  <c r="C231"/>
  <c r="E231"/>
  <c r="A233" l="1"/>
  <c r="C232"/>
  <c r="E232"/>
  <c r="D233"/>
  <c r="B234"/>
  <c r="A234" l="1"/>
  <c r="C233"/>
  <c r="E233"/>
  <c r="D234"/>
  <c r="B235"/>
  <c r="A235" l="1"/>
  <c r="C234"/>
  <c r="E234"/>
  <c r="D235"/>
  <c r="B236"/>
  <c r="D236" l="1"/>
  <c r="B237"/>
  <c r="A236"/>
  <c r="C235"/>
  <c r="E235"/>
  <c r="A237" l="1"/>
  <c r="C236"/>
  <c r="E236"/>
  <c r="D237"/>
  <c r="B238"/>
  <c r="A238" l="1"/>
  <c r="C237"/>
  <c r="E237"/>
  <c r="D238"/>
  <c r="B239"/>
  <c r="D239" l="1"/>
  <c r="B240"/>
  <c r="A239"/>
  <c r="C238"/>
  <c r="E238"/>
  <c r="A240" l="1"/>
  <c r="C239"/>
  <c r="E239"/>
  <c r="D240"/>
  <c r="B241"/>
  <c r="D241" l="1"/>
  <c r="B242"/>
  <c r="A241"/>
  <c r="C240"/>
  <c r="E240"/>
  <c r="A242" l="1"/>
  <c r="C241"/>
  <c r="E241"/>
  <c r="D242"/>
  <c r="B243"/>
  <c r="D243" l="1"/>
  <c r="B244"/>
  <c r="A243"/>
  <c r="C242"/>
  <c r="E242"/>
  <c r="A244" l="1"/>
  <c r="C243"/>
  <c r="E243"/>
  <c r="D244"/>
  <c r="B245"/>
  <c r="D245" l="1"/>
  <c r="B246"/>
  <c r="A245"/>
  <c r="C244"/>
  <c r="E244"/>
  <c r="A246" l="1"/>
  <c r="C245"/>
  <c r="E245"/>
  <c r="D246"/>
  <c r="B247"/>
  <c r="D247" l="1"/>
  <c r="B248"/>
  <c r="A247"/>
  <c r="C246"/>
  <c r="E246"/>
  <c r="A248" l="1"/>
  <c r="C247"/>
  <c r="E247"/>
  <c r="D248"/>
  <c r="B249"/>
  <c r="D249" l="1"/>
  <c r="B250"/>
  <c r="A249"/>
  <c r="C248"/>
  <c r="E248"/>
  <c r="A250" l="1"/>
  <c r="C249"/>
  <c r="E249"/>
  <c r="D250"/>
  <c r="B25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A251" l="1"/>
  <c r="C250"/>
  <c r="E250"/>
  <c r="A252" l="1"/>
  <c r="E251"/>
  <c r="C251"/>
  <c r="A253" l="1"/>
  <c r="E252"/>
  <c r="C252"/>
  <c r="A254" l="1"/>
  <c r="E253"/>
  <c r="C253"/>
  <c r="A255" l="1"/>
  <c r="E254"/>
  <c r="C254"/>
  <c r="A256" l="1"/>
  <c r="C255"/>
  <c r="E255"/>
  <c r="A257" l="1"/>
  <c r="E256"/>
  <c r="C256"/>
  <c r="A258" l="1"/>
  <c r="C257"/>
  <c r="E257"/>
  <c r="A259" l="1"/>
  <c r="E258"/>
  <c r="C258"/>
  <c r="A260" l="1"/>
  <c r="C259"/>
  <c r="E259"/>
  <c r="A261" l="1"/>
  <c r="E260"/>
  <c r="C260"/>
  <c r="A262" l="1"/>
  <c r="C261"/>
  <c r="E261"/>
  <c r="A263" l="1"/>
  <c r="E262"/>
  <c r="C262"/>
  <c r="A264" l="1"/>
  <c r="C263"/>
  <c r="E263"/>
  <c r="A265" l="1"/>
  <c r="E264"/>
  <c r="C264"/>
  <c r="A266" l="1"/>
  <c r="C265"/>
  <c r="E265"/>
  <c r="A267" l="1"/>
  <c r="E266"/>
  <c r="C266"/>
  <c r="A268" l="1"/>
  <c r="C267"/>
  <c r="E267"/>
  <c r="A269" l="1"/>
  <c r="E268"/>
  <c r="C268"/>
  <c r="A270" l="1"/>
  <c r="C269"/>
  <c r="E269"/>
  <c r="A271" l="1"/>
  <c r="E270"/>
  <c r="C270"/>
  <c r="A272" l="1"/>
  <c r="C271"/>
  <c r="E271"/>
  <c r="A273" l="1"/>
  <c r="E272"/>
  <c r="C272"/>
  <c r="A274" l="1"/>
  <c r="C273"/>
  <c r="E273"/>
  <c r="A275" l="1"/>
  <c r="E274"/>
  <c r="C274"/>
  <c r="A276" l="1"/>
  <c r="C275"/>
  <c r="E275"/>
  <c r="A277" l="1"/>
  <c r="E276"/>
  <c r="C276"/>
  <c r="A278" l="1"/>
  <c r="C277"/>
  <c r="E277"/>
  <c r="A279" l="1"/>
  <c r="E278"/>
  <c r="C278"/>
  <c r="A280" l="1"/>
  <c r="E279"/>
  <c r="C279"/>
  <c r="A281" l="1"/>
  <c r="E280"/>
  <c r="C280"/>
  <c r="A282" l="1"/>
  <c r="E281"/>
  <c r="C281"/>
  <c r="A283" l="1"/>
  <c r="E282"/>
  <c r="C282"/>
  <c r="A284" l="1"/>
  <c r="E283"/>
  <c r="C283"/>
  <c r="A285" l="1"/>
  <c r="E284"/>
  <c r="C284"/>
  <c r="A286" l="1"/>
  <c r="E285"/>
  <c r="C285"/>
  <c r="A287" l="1"/>
  <c r="E286"/>
  <c r="C286"/>
  <c r="A288" l="1"/>
  <c r="E287"/>
  <c r="C287"/>
  <c r="A289" l="1"/>
  <c r="E288"/>
  <c r="C288"/>
  <c r="A290" l="1"/>
  <c r="E289"/>
  <c r="C289"/>
  <c r="A291" l="1"/>
  <c r="E290"/>
  <c r="C290"/>
  <c r="A292" l="1"/>
  <c r="E291"/>
  <c r="C291"/>
  <c r="A293" l="1"/>
  <c r="E292"/>
  <c r="C292"/>
  <c r="E293" l="1"/>
  <c r="C293"/>
</calcChain>
</file>

<file path=xl/sharedStrings.xml><?xml version="1.0" encoding="utf-8"?>
<sst xmlns="http://schemas.openxmlformats.org/spreadsheetml/2006/main" count="1662" uniqueCount="148">
  <si>
    <t>Table 1.14. Gross Value Added of Domestic Corporate Business in Current Dollars and Gross Value Added of Nonfinancial Domestic Corporate Business in Current and Chained Dollars</t>
  </si>
  <si>
    <t>[Billions of dollars]</t>
  </si>
  <si>
    <t xml:space="preserve">Seasonally adjusted at annual rates                                                                 </t>
  </si>
  <si>
    <t>Warning: Do not add Chained Dollars</t>
  </si>
  <si>
    <t>Bureau of Economic Analysis</t>
  </si>
  <si>
    <t xml:space="preserve">Downloaded on 8/9/2009 At 8:08:27 AM    Last Revised July 31, 2009     </t>
  </si>
  <si>
    <t xml:space="preserve"> Line </t>
  </si>
  <si>
    <t xml:space="preserve"> </t>
  </si>
  <si>
    <t xml:space="preserve"> 1995-I </t>
  </si>
  <si>
    <t xml:space="preserve"> 1995-II </t>
  </si>
  <si>
    <t xml:space="preserve"> 1995-III </t>
  </si>
  <si>
    <t xml:space="preserve"> 1995-IV </t>
  </si>
  <si>
    <t xml:space="preserve"> 1996-I </t>
  </si>
  <si>
    <t xml:space="preserve"> 1996-II </t>
  </si>
  <si>
    <t xml:space="preserve"> 1996-III </t>
  </si>
  <si>
    <t xml:space="preserve"> 1996-IV </t>
  </si>
  <si>
    <t xml:space="preserve"> 1997-I </t>
  </si>
  <si>
    <t xml:space="preserve"> 1997-II </t>
  </si>
  <si>
    <t xml:space="preserve"> 1997-III </t>
  </si>
  <si>
    <t xml:space="preserve"> 1997-IV </t>
  </si>
  <si>
    <t xml:space="preserve"> 1998-I </t>
  </si>
  <si>
    <t xml:space="preserve"> 1998-II </t>
  </si>
  <si>
    <t xml:space="preserve"> 1998-III </t>
  </si>
  <si>
    <t xml:space="preserve"> 1998-IV </t>
  </si>
  <si>
    <t xml:space="preserve"> 1999-I </t>
  </si>
  <si>
    <t xml:space="preserve"> 1999-II </t>
  </si>
  <si>
    <t xml:space="preserve"> 1999-III </t>
  </si>
  <si>
    <t xml:space="preserve"> 1999-IV </t>
  </si>
  <si>
    <t xml:space="preserve"> 2000-I </t>
  </si>
  <si>
    <t xml:space="preserve"> 2000-II </t>
  </si>
  <si>
    <t xml:space="preserve"> 2000-III </t>
  </si>
  <si>
    <t xml:space="preserve"> 2000-IV </t>
  </si>
  <si>
    <t xml:space="preserve"> 2001-I </t>
  </si>
  <si>
    <t xml:space="preserve"> 2001-II </t>
  </si>
  <si>
    <t xml:space="preserve"> 2001-III </t>
  </si>
  <si>
    <t xml:space="preserve"> 2001-IV </t>
  </si>
  <si>
    <t xml:space="preserve"> 2002-I </t>
  </si>
  <si>
    <t xml:space="preserve"> 2002-II </t>
  </si>
  <si>
    <t xml:space="preserve"> 2002-III </t>
  </si>
  <si>
    <t xml:space="preserve"> 2002-IV </t>
  </si>
  <si>
    <t xml:space="preserve"> 2003-I </t>
  </si>
  <si>
    <t xml:space="preserve"> 2003-II </t>
  </si>
  <si>
    <t xml:space="preserve"> 2003-III </t>
  </si>
  <si>
    <t xml:space="preserve"> 2003-IV </t>
  </si>
  <si>
    <t xml:space="preserve"> 2004-I </t>
  </si>
  <si>
    <t xml:space="preserve"> 2004-II </t>
  </si>
  <si>
    <t xml:space="preserve"> 2004-III </t>
  </si>
  <si>
    <t xml:space="preserve"> 2004-IV </t>
  </si>
  <si>
    <t xml:space="preserve"> 2005-I </t>
  </si>
  <si>
    <t xml:space="preserve"> 2005-II </t>
  </si>
  <si>
    <t xml:space="preserve"> 2005-III </t>
  </si>
  <si>
    <t xml:space="preserve"> 2005-IV </t>
  </si>
  <si>
    <t xml:space="preserve"> 2006-I </t>
  </si>
  <si>
    <t xml:space="preserve"> 2006-II </t>
  </si>
  <si>
    <t xml:space="preserve"> 2006-III </t>
  </si>
  <si>
    <t xml:space="preserve"> 2006-IV </t>
  </si>
  <si>
    <t xml:space="preserve"> 2007-I </t>
  </si>
  <si>
    <t xml:space="preserve"> 2007-II </t>
  </si>
  <si>
    <t xml:space="preserve"> 2007-III </t>
  </si>
  <si>
    <t xml:space="preserve"> 2007-IV </t>
  </si>
  <si>
    <t xml:space="preserve"> 2008-I </t>
  </si>
  <si>
    <t xml:space="preserve"> 2008-II </t>
  </si>
  <si>
    <t xml:space="preserve"> 2008-III </t>
  </si>
  <si>
    <t xml:space="preserve"> 2008-IV </t>
  </si>
  <si>
    <t xml:space="preserve"> 2009-I </t>
  </si>
  <si>
    <t xml:space="preserve"> 2009-II </t>
  </si>
  <si>
    <t xml:space="preserve">    Gross value added of corporate business\1\</t>
  </si>
  <si>
    <t xml:space="preserve"> --- </t>
  </si>
  <si>
    <t>Consumption of fixed capital</t>
  </si>
  <si>
    <t>Net value added</t>
  </si>
  <si>
    <t xml:space="preserve">  Compensation of employees</t>
  </si>
  <si>
    <t xml:space="preserve">    Wage and salary accruals</t>
  </si>
  <si>
    <t xml:space="preserve">    Supplements to wages and salaries</t>
  </si>
  <si>
    <t xml:space="preserve">  Taxes on production and imports less subsidies</t>
  </si>
  <si>
    <t xml:space="preserve">  Net operating surplus</t>
  </si>
  <si>
    <t xml:space="preserve">    Net interest and miscellaneous payments</t>
  </si>
  <si>
    <t xml:space="preserve">    Business current transfer payments (net)</t>
  </si>
  <si>
    <t xml:space="preserve">    Corporate profits with IVA and CCAdj</t>
  </si>
  <si>
    <t xml:space="preserve">      Taxes on corporate income</t>
  </si>
  <si>
    <t xml:space="preserve">      Profits after tax with IVA and CCAdj</t>
  </si>
  <si>
    <t xml:space="preserve">        Net dividends</t>
  </si>
  <si>
    <t xml:space="preserve">        Undistributed profits with IVA and CCAdj</t>
  </si>
  <si>
    <t xml:space="preserve">    Gross value added of financial corporate business\1\</t>
  </si>
  <si>
    <t xml:space="preserve">    Gross value added of nonfinancial corporate business\1\</t>
  </si>
  <si>
    <t xml:space="preserve">    </t>
  </si>
  <si>
    <t>Addenda:</t>
  </si>
  <si>
    <t xml:space="preserve">  Corporate business:</t>
  </si>
  <si>
    <t xml:space="preserve">    Profits before tax (without IVA and CCAdj)</t>
  </si>
  <si>
    <t xml:space="preserve">    Profits after tax (without IVA and CCAdj)</t>
  </si>
  <si>
    <t xml:space="preserve">    Inventory valuation adjustment</t>
  </si>
  <si>
    <t xml:space="preserve">    Capital consumption adjustment</t>
  </si>
  <si>
    <t xml:space="preserve">  Nonfinancial corporate business:</t>
  </si>
  <si>
    <t xml:space="preserve">  Value added, in billions of chained (2005) dollars:</t>
  </si>
  <si>
    <t xml:space="preserve">    Gross value added of nonfinancial corporate business\2\</t>
  </si>
  <si>
    <t xml:space="preserve">      Consumption of fixed capital\3\</t>
  </si>
  <si>
    <t xml:space="preserve">      Net value added\4\</t>
  </si>
  <si>
    <t>1. Estimates for financial corporate business and nonfinancial</t>
  </si>
  <si>
    <t xml:space="preserve">     corporate business for 2000 and earlier periods are based on the</t>
  </si>
  <si>
    <t xml:space="preserve">     1987 Standard Industrial Classification (SIC); later estimates for</t>
  </si>
  <si>
    <t xml:space="preserve">     these industries are based on the North American Industry Classification</t>
  </si>
  <si>
    <t xml:space="preserve">     System (NAICS).</t>
  </si>
  <si>
    <t>2. The current-dollar gross value added is deflated using the gross value</t>
  </si>
  <si>
    <t xml:space="preserve">     added chain-type price index for nonfinancial industries from the</t>
  </si>
  <si>
    <t xml:space="preserve">     GDP-by-industry accounts.  For periods when this price index is not</t>
  </si>
  <si>
    <t xml:space="preserve">     available, the chain-type price index for GDP goods and structures is used.</t>
  </si>
  <si>
    <t>3. Chained-dollar consumption of fixed capital of nonfinancial corporate</t>
  </si>
  <si>
    <t xml:space="preserve">     business is calculated as the product of the chain-type quantity index and</t>
  </si>
  <si>
    <t xml:space="preserve">     the 2005 current-dollar value of the corresponding series, divided by 100.</t>
  </si>
  <si>
    <t>4. Chained-dollar net value added of nonfinancial corporate business is the</t>
  </si>
  <si>
    <t xml:space="preserve">     difference between the gross product and the consumption of fixed capital.</t>
  </si>
  <si>
    <t>IVA Inventory valuation adjustment</t>
  </si>
  <si>
    <t>CCAdj Capital consumption adjustment</t>
  </si>
  <si>
    <r>
      <t>Series Id:  </t>
    </r>
    <r>
      <rPr>
        <sz val="10"/>
        <color theme="1"/>
        <rFont val="Arial Unicode MS"/>
        <family val="2"/>
      </rPr>
      <t>PRS84006173</t>
    </r>
  </si>
  <si>
    <r>
      <t>Duration:   </t>
    </r>
    <r>
      <rPr>
        <sz val="10"/>
        <color theme="1"/>
        <rFont val="Arial Unicode MS"/>
        <family val="2"/>
      </rPr>
      <t>index, 1992 = 100</t>
    </r>
  </si>
  <si>
    <r>
      <t>Measure:    </t>
    </r>
    <r>
      <rPr>
        <sz val="10"/>
        <color theme="1"/>
        <rFont val="Arial Unicode MS"/>
        <family val="2"/>
      </rPr>
      <t>Labor Share</t>
    </r>
  </si>
  <si>
    <r>
      <t>Sector:     </t>
    </r>
    <r>
      <rPr>
        <sz val="10"/>
        <color theme="1"/>
        <rFont val="Arial Unicode MS"/>
        <family val="2"/>
      </rPr>
      <t>Business</t>
    </r>
  </si>
  <si>
    <t>Year</t>
  </si>
  <si>
    <t>Qtr1</t>
  </si>
  <si>
    <t>Qtr2</t>
  </si>
  <si>
    <t>Qtr3</t>
  </si>
  <si>
    <t>Qtr4</t>
  </si>
  <si>
    <t>Annual</t>
  </si>
  <si>
    <t>Quarter</t>
  </si>
  <si>
    <t>Share</t>
  </si>
  <si>
    <r>
      <t>Id:           </t>
    </r>
    <r>
      <rPr>
        <sz val="10"/>
        <color theme="1"/>
        <rFont val="Arial Unicode MS"/>
        <family val="2"/>
      </rPr>
      <t>LNS14000000</t>
    </r>
  </si>
  <si>
    <t>Seasonal Adjusted</t>
  </si>
  <si>
    <r>
      <t>Series title:        </t>
    </r>
    <r>
      <rPr>
        <sz val="10"/>
        <color theme="1"/>
        <rFont val="Arial Unicode MS"/>
        <family val="2"/>
      </rPr>
      <t>(Seas) Unemployment Rate</t>
    </r>
  </si>
  <si>
    <r>
      <t>Labor force status:  </t>
    </r>
    <r>
      <rPr>
        <sz val="10"/>
        <color theme="1"/>
        <rFont val="Arial Unicode MS"/>
        <family val="2"/>
      </rPr>
      <t>Unemployment rate</t>
    </r>
  </si>
  <si>
    <r>
      <t>Type of data:        </t>
    </r>
    <r>
      <rPr>
        <sz val="10"/>
        <color theme="1"/>
        <rFont val="Arial Unicode MS"/>
        <family val="2"/>
      </rPr>
      <t>Percent</t>
    </r>
  </si>
  <si>
    <r>
      <t>Age:                 </t>
    </r>
    <r>
      <rPr>
        <sz val="10"/>
        <color theme="1"/>
        <rFont val="Arial Unicode MS"/>
        <family val="2"/>
      </rPr>
      <t>16 years and over</t>
    </r>
  </si>
  <si>
    <t>Series id</t>
  </si>
  <si>
    <t>Period</t>
  </si>
  <si>
    <t>Value</t>
  </si>
  <si>
    <t>LNS14000000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</si>
  <si>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</si>
  <si>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</si>
  <si>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</si>
  <si>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</si>
  <si>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</si>
  <si>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</si>
  <si>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</si>
  <si>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</si>
  <si>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</si>
  <si>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</si>
  <si>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</si>
  <si>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</si>
  <si>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</t>
  </si>
  <si>
    <t>Unemp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</si>
</sst>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Arial Unicode MS"/>
      <family val="2"/>
    </font>
    <font>
      <b/>
      <sz val="10"/>
      <color theme="1"/>
      <name val="Arial Unicode MS"/>
      <family val="2"/>
    </font>
    <font>
      <b/>
      <sz val="11"/>
      <color theme="1"/>
      <name val="Verdan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AF2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AE9FC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000000"/>
      </left>
      <right style="medium">
        <color rgb="FFCCCCCC"/>
      </right>
      <top style="thin">
        <color rgb="FF000000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thin">
        <color rgb="FF000000"/>
      </top>
      <bottom style="medium">
        <color rgb="FFCCCCCC"/>
      </bottom>
      <diagonal/>
    </border>
    <border>
      <left style="medium">
        <color rgb="FFCCCCCC"/>
      </left>
      <right style="thin">
        <color rgb="FF000000"/>
      </right>
      <top style="thin">
        <color rgb="FF000000"/>
      </top>
      <bottom style="medium">
        <color rgb="FFCCCCCC"/>
      </bottom>
      <diagonal/>
    </border>
    <border>
      <left style="thin">
        <color rgb="FF000000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thin">
        <color rgb="FF000000"/>
      </right>
      <top style="medium">
        <color rgb="FFCCCCCC"/>
      </top>
      <bottom style="medium">
        <color rgb="FFCCCCCC"/>
      </bottom>
      <diagonal/>
    </border>
    <border>
      <left style="thin">
        <color rgb="FF000000"/>
      </left>
      <right style="medium">
        <color rgb="FFCCCCCC"/>
      </right>
      <top style="medium">
        <color rgb="FFCCCCCC"/>
      </top>
      <bottom style="thin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thin">
        <color rgb="FF000000"/>
      </bottom>
      <diagonal/>
    </border>
    <border>
      <left style="medium">
        <color rgb="FFCCCCCC"/>
      </left>
      <right style="thin">
        <color rgb="FF000000"/>
      </right>
      <top style="medium">
        <color rgb="FFCCCCCC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CCCCCC"/>
      </bottom>
      <diagonal/>
    </border>
    <border>
      <left/>
      <right/>
      <top/>
      <bottom style="medium">
        <color rgb="FFCCCCCC"/>
      </bottom>
      <diagonal/>
    </border>
    <border>
      <left/>
      <right style="thin">
        <color rgb="FF000000"/>
      </right>
      <top/>
      <bottom style="medium">
        <color rgb="FFCCCCCC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2">
    <xf numFmtId="0" fontId="0" fillId="0" borderId="0" xfId="0"/>
    <xf numFmtId="0" fontId="20" fillId="0" borderId="11" xfId="0" applyFont="1" applyBorder="1" applyAlignment="1">
      <alignment horizontal="left" vertical="top"/>
    </xf>
    <xf numFmtId="0" fontId="0" fillId="0" borderId="12" xfId="0" applyBorder="1"/>
    <xf numFmtId="0" fontId="0" fillId="0" borderId="13" xfId="0" applyBorder="1"/>
    <xf numFmtId="0" fontId="20" fillId="0" borderId="14" xfId="0" applyFont="1" applyBorder="1" applyAlignment="1">
      <alignment horizontal="left" vertical="top"/>
    </xf>
    <xf numFmtId="0" fontId="0" fillId="0" borderId="15" xfId="0" applyBorder="1"/>
    <xf numFmtId="0" fontId="21" fillId="33" borderId="19" xfId="0" applyFont="1" applyFill="1" applyBorder="1" applyAlignment="1">
      <alignment horizontal="center" vertical="top" wrapText="1"/>
    </xf>
    <xf numFmtId="0" fontId="21" fillId="33" borderId="19" xfId="0" applyFont="1" applyFill="1" applyBorder="1" applyAlignment="1">
      <alignment horizontal="center" vertical="center" wrapText="1"/>
    </xf>
    <xf numFmtId="0" fontId="18" fillId="34" borderId="19" xfId="0" applyFont="1" applyFill="1" applyBorder="1" applyAlignment="1">
      <alignment wrapText="1"/>
    </xf>
    <xf numFmtId="0" fontId="18" fillId="35" borderId="19" xfId="0" applyFont="1" applyFill="1" applyBorder="1" applyAlignment="1">
      <alignment wrapText="1"/>
    </xf>
    <xf numFmtId="0" fontId="18" fillId="34" borderId="10" xfId="0" applyFont="1" applyFill="1" applyBorder="1" applyAlignment="1">
      <alignment wrapText="1"/>
    </xf>
    <xf numFmtId="0" fontId="21" fillId="33" borderId="20" xfId="0" applyFont="1" applyFill="1" applyBorder="1" applyAlignment="1">
      <alignment horizontal="center" vertical="top" wrapText="1"/>
    </xf>
    <xf numFmtId="0" fontId="21" fillId="33" borderId="21" xfId="0" applyFont="1" applyFill="1" applyBorder="1" applyAlignment="1">
      <alignment horizontal="center" vertical="top" wrapText="1"/>
    </xf>
    <xf numFmtId="0" fontId="21" fillId="33" borderId="22" xfId="0" applyFont="1" applyFill="1" applyBorder="1" applyAlignment="1">
      <alignment horizontal="center" vertical="top" wrapText="1"/>
    </xf>
    <xf numFmtId="0" fontId="21" fillId="33" borderId="23" xfId="0" applyFont="1" applyFill="1" applyBorder="1" applyAlignment="1">
      <alignment horizontal="center" vertical="center" wrapText="1"/>
    </xf>
    <xf numFmtId="0" fontId="18" fillId="34" borderId="24" xfId="0" applyFont="1" applyFill="1" applyBorder="1" applyAlignment="1">
      <alignment wrapText="1"/>
    </xf>
    <xf numFmtId="0" fontId="18" fillId="35" borderId="24" xfId="0" applyFont="1" applyFill="1" applyBorder="1" applyAlignment="1">
      <alignment wrapText="1"/>
    </xf>
    <xf numFmtId="0" fontId="21" fillId="33" borderId="25" xfId="0" applyFont="1" applyFill="1" applyBorder="1" applyAlignment="1">
      <alignment horizontal="center" vertical="center" wrapText="1"/>
    </xf>
    <xf numFmtId="0" fontId="18" fillId="34" borderId="26" xfId="0" applyFont="1" applyFill="1" applyBorder="1" applyAlignment="1">
      <alignment wrapText="1"/>
    </xf>
    <xf numFmtId="0" fontId="0" fillId="0" borderId="0" xfId="0" applyAlignment="1">
      <alignment horizontal="right"/>
    </xf>
    <xf numFmtId="2" fontId="0" fillId="0" borderId="0" xfId="0" applyNumberFormat="1"/>
    <xf numFmtId="0" fontId="19" fillId="0" borderId="14" xfId="0" applyFont="1" applyBorder="1" applyAlignment="1">
      <alignment horizontal="left" vertical="top"/>
    </xf>
    <xf numFmtId="0" fontId="21" fillId="33" borderId="23" xfId="0" applyFont="1" applyFill="1" applyBorder="1" applyAlignment="1">
      <alignment horizontal="center" vertical="top" wrapText="1"/>
    </xf>
    <xf numFmtId="0" fontId="21" fillId="33" borderId="24" xfId="0" applyFont="1" applyFill="1" applyBorder="1" applyAlignment="1">
      <alignment horizontal="center" vertical="top" wrapText="1"/>
    </xf>
    <xf numFmtId="0" fontId="21" fillId="33" borderId="26" xfId="0" applyFont="1" applyFill="1" applyBorder="1" applyAlignment="1">
      <alignment horizontal="center" vertical="center" wrapText="1"/>
    </xf>
    <xf numFmtId="0" fontId="18" fillId="34" borderId="27" xfId="0" applyFont="1" applyFill="1" applyBorder="1" applyAlignment="1">
      <alignment wrapText="1"/>
    </xf>
    <xf numFmtId="0" fontId="19" fillId="0" borderId="16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28" xfId="0" applyFont="1" applyBorder="1" applyAlignment="1">
      <alignment horizontal="left" vertical="top" wrapText="1"/>
    </xf>
    <xf numFmtId="0" fontId="19" fillId="0" borderId="29" xfId="0" applyFont="1" applyBorder="1" applyAlignment="1">
      <alignment horizontal="left" vertical="top" wrapText="1"/>
    </xf>
    <xf numFmtId="0" fontId="19" fillId="0" borderId="30" xfId="0" applyFont="1" applyBorder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37122761585208E-2"/>
          <c:y val="2.9795954557415311E-2"/>
          <c:w val="0.85449257679414992"/>
          <c:h val="0.80213668368793234"/>
        </c:manualLayout>
      </c:layout>
      <c:lineChart>
        <c:grouping val="standard"/>
        <c:ser>
          <c:idx val="0"/>
          <c:order val="0"/>
          <c:marker>
            <c:symbol val="none"/>
          </c:marker>
          <c:cat>
            <c:numRef>
              <c:f>Data!$A$6:$A$250</c:f>
              <c:numCache>
                <c:formatCode>General</c:formatCode>
                <c:ptCount val="245"/>
                <c:pt idx="0">
                  <c:v>1948</c:v>
                </c:pt>
                <c:pt idx="1">
                  <c:v>1948</c:v>
                </c:pt>
                <c:pt idx="2">
                  <c:v>1948</c:v>
                </c:pt>
                <c:pt idx="3">
                  <c:v>1948</c:v>
                </c:pt>
                <c:pt idx="4">
                  <c:v>1949</c:v>
                </c:pt>
                <c:pt idx="5">
                  <c:v>1949</c:v>
                </c:pt>
                <c:pt idx="6">
                  <c:v>1949</c:v>
                </c:pt>
                <c:pt idx="7">
                  <c:v>1949</c:v>
                </c:pt>
                <c:pt idx="8">
                  <c:v>1950</c:v>
                </c:pt>
                <c:pt idx="9">
                  <c:v>1950</c:v>
                </c:pt>
                <c:pt idx="10">
                  <c:v>1950</c:v>
                </c:pt>
                <c:pt idx="11">
                  <c:v>1950</c:v>
                </c:pt>
                <c:pt idx="12">
                  <c:v>1951</c:v>
                </c:pt>
                <c:pt idx="13">
                  <c:v>1951</c:v>
                </c:pt>
                <c:pt idx="14">
                  <c:v>1951</c:v>
                </c:pt>
                <c:pt idx="15">
                  <c:v>1951</c:v>
                </c:pt>
                <c:pt idx="16">
                  <c:v>1952</c:v>
                </c:pt>
                <c:pt idx="17">
                  <c:v>1952</c:v>
                </c:pt>
                <c:pt idx="18">
                  <c:v>1952</c:v>
                </c:pt>
                <c:pt idx="19">
                  <c:v>1952</c:v>
                </c:pt>
                <c:pt idx="20">
                  <c:v>1953</c:v>
                </c:pt>
                <c:pt idx="21">
                  <c:v>1953</c:v>
                </c:pt>
                <c:pt idx="22">
                  <c:v>1953</c:v>
                </c:pt>
                <c:pt idx="23">
                  <c:v>1953</c:v>
                </c:pt>
                <c:pt idx="24">
                  <c:v>1954</c:v>
                </c:pt>
                <c:pt idx="25">
                  <c:v>1954</c:v>
                </c:pt>
                <c:pt idx="26">
                  <c:v>1954</c:v>
                </c:pt>
                <c:pt idx="27">
                  <c:v>1954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1956</c:v>
                </c:pt>
                <c:pt idx="33">
                  <c:v>1956</c:v>
                </c:pt>
                <c:pt idx="34">
                  <c:v>1956</c:v>
                </c:pt>
                <c:pt idx="35">
                  <c:v>1956</c:v>
                </c:pt>
                <c:pt idx="36">
                  <c:v>1957</c:v>
                </c:pt>
                <c:pt idx="37">
                  <c:v>1957</c:v>
                </c:pt>
                <c:pt idx="38">
                  <c:v>1957</c:v>
                </c:pt>
                <c:pt idx="39">
                  <c:v>1957</c:v>
                </c:pt>
                <c:pt idx="40">
                  <c:v>1958</c:v>
                </c:pt>
                <c:pt idx="41">
                  <c:v>1958</c:v>
                </c:pt>
                <c:pt idx="42">
                  <c:v>1958</c:v>
                </c:pt>
                <c:pt idx="43">
                  <c:v>1958</c:v>
                </c:pt>
                <c:pt idx="44">
                  <c:v>1959</c:v>
                </c:pt>
                <c:pt idx="45">
                  <c:v>1959</c:v>
                </c:pt>
                <c:pt idx="46">
                  <c:v>1959</c:v>
                </c:pt>
                <c:pt idx="47">
                  <c:v>1959</c:v>
                </c:pt>
                <c:pt idx="48">
                  <c:v>1960</c:v>
                </c:pt>
                <c:pt idx="49">
                  <c:v>1960</c:v>
                </c:pt>
                <c:pt idx="50">
                  <c:v>1960</c:v>
                </c:pt>
                <c:pt idx="51">
                  <c:v>1960</c:v>
                </c:pt>
                <c:pt idx="52">
                  <c:v>1961</c:v>
                </c:pt>
                <c:pt idx="53">
                  <c:v>1961</c:v>
                </c:pt>
                <c:pt idx="54">
                  <c:v>1961</c:v>
                </c:pt>
                <c:pt idx="55">
                  <c:v>1961</c:v>
                </c:pt>
                <c:pt idx="56">
                  <c:v>1962</c:v>
                </c:pt>
                <c:pt idx="57">
                  <c:v>1962</c:v>
                </c:pt>
                <c:pt idx="58">
                  <c:v>1962</c:v>
                </c:pt>
                <c:pt idx="59">
                  <c:v>1962</c:v>
                </c:pt>
                <c:pt idx="60">
                  <c:v>1963</c:v>
                </c:pt>
                <c:pt idx="61">
                  <c:v>1963</c:v>
                </c:pt>
                <c:pt idx="62">
                  <c:v>1963</c:v>
                </c:pt>
                <c:pt idx="63">
                  <c:v>1963</c:v>
                </c:pt>
                <c:pt idx="64">
                  <c:v>1964</c:v>
                </c:pt>
                <c:pt idx="65">
                  <c:v>1964</c:v>
                </c:pt>
                <c:pt idx="66">
                  <c:v>1964</c:v>
                </c:pt>
                <c:pt idx="67">
                  <c:v>1964</c:v>
                </c:pt>
                <c:pt idx="68">
                  <c:v>1965</c:v>
                </c:pt>
                <c:pt idx="69">
                  <c:v>1965</c:v>
                </c:pt>
                <c:pt idx="70">
                  <c:v>1965</c:v>
                </c:pt>
                <c:pt idx="71">
                  <c:v>1965</c:v>
                </c:pt>
                <c:pt idx="72">
                  <c:v>1966</c:v>
                </c:pt>
                <c:pt idx="73">
                  <c:v>1966</c:v>
                </c:pt>
                <c:pt idx="74">
                  <c:v>1966</c:v>
                </c:pt>
                <c:pt idx="75">
                  <c:v>1966</c:v>
                </c:pt>
                <c:pt idx="76">
                  <c:v>1967</c:v>
                </c:pt>
                <c:pt idx="77">
                  <c:v>1967</c:v>
                </c:pt>
                <c:pt idx="78">
                  <c:v>1967</c:v>
                </c:pt>
                <c:pt idx="79">
                  <c:v>1967</c:v>
                </c:pt>
                <c:pt idx="80">
                  <c:v>1968</c:v>
                </c:pt>
                <c:pt idx="81">
                  <c:v>1968</c:v>
                </c:pt>
                <c:pt idx="82">
                  <c:v>1968</c:v>
                </c:pt>
                <c:pt idx="83">
                  <c:v>1968</c:v>
                </c:pt>
                <c:pt idx="84">
                  <c:v>1969</c:v>
                </c:pt>
                <c:pt idx="85">
                  <c:v>1969</c:v>
                </c:pt>
                <c:pt idx="86">
                  <c:v>1969</c:v>
                </c:pt>
                <c:pt idx="87">
                  <c:v>1969</c:v>
                </c:pt>
                <c:pt idx="88">
                  <c:v>1970</c:v>
                </c:pt>
                <c:pt idx="89">
                  <c:v>1970</c:v>
                </c:pt>
                <c:pt idx="90">
                  <c:v>1970</c:v>
                </c:pt>
                <c:pt idx="91">
                  <c:v>1970</c:v>
                </c:pt>
                <c:pt idx="92">
                  <c:v>1971</c:v>
                </c:pt>
                <c:pt idx="93">
                  <c:v>1971</c:v>
                </c:pt>
                <c:pt idx="94">
                  <c:v>1971</c:v>
                </c:pt>
                <c:pt idx="95">
                  <c:v>1971</c:v>
                </c:pt>
                <c:pt idx="96">
                  <c:v>1972</c:v>
                </c:pt>
                <c:pt idx="97">
                  <c:v>1972</c:v>
                </c:pt>
                <c:pt idx="98">
                  <c:v>1972</c:v>
                </c:pt>
                <c:pt idx="99">
                  <c:v>1972</c:v>
                </c:pt>
                <c:pt idx="100">
                  <c:v>1973</c:v>
                </c:pt>
                <c:pt idx="101">
                  <c:v>1973</c:v>
                </c:pt>
                <c:pt idx="102">
                  <c:v>1973</c:v>
                </c:pt>
                <c:pt idx="103">
                  <c:v>1973</c:v>
                </c:pt>
                <c:pt idx="104">
                  <c:v>1974</c:v>
                </c:pt>
                <c:pt idx="105">
                  <c:v>1974</c:v>
                </c:pt>
                <c:pt idx="106">
                  <c:v>1974</c:v>
                </c:pt>
                <c:pt idx="107">
                  <c:v>1974</c:v>
                </c:pt>
                <c:pt idx="108">
                  <c:v>1975</c:v>
                </c:pt>
                <c:pt idx="109">
                  <c:v>1975</c:v>
                </c:pt>
                <c:pt idx="110">
                  <c:v>1975</c:v>
                </c:pt>
                <c:pt idx="111">
                  <c:v>1975</c:v>
                </c:pt>
                <c:pt idx="112">
                  <c:v>1976</c:v>
                </c:pt>
                <c:pt idx="113">
                  <c:v>1976</c:v>
                </c:pt>
                <c:pt idx="114">
                  <c:v>1976</c:v>
                </c:pt>
                <c:pt idx="115">
                  <c:v>1976</c:v>
                </c:pt>
                <c:pt idx="116">
                  <c:v>1977</c:v>
                </c:pt>
                <c:pt idx="117">
                  <c:v>1977</c:v>
                </c:pt>
                <c:pt idx="118">
                  <c:v>1977</c:v>
                </c:pt>
                <c:pt idx="119">
                  <c:v>1977</c:v>
                </c:pt>
                <c:pt idx="120">
                  <c:v>1978</c:v>
                </c:pt>
                <c:pt idx="121">
                  <c:v>1978</c:v>
                </c:pt>
                <c:pt idx="122">
                  <c:v>1978</c:v>
                </c:pt>
                <c:pt idx="123">
                  <c:v>1978</c:v>
                </c:pt>
                <c:pt idx="124">
                  <c:v>1979</c:v>
                </c:pt>
                <c:pt idx="125">
                  <c:v>1979</c:v>
                </c:pt>
                <c:pt idx="126">
                  <c:v>1979</c:v>
                </c:pt>
                <c:pt idx="127">
                  <c:v>1979</c:v>
                </c:pt>
                <c:pt idx="128">
                  <c:v>1980</c:v>
                </c:pt>
                <c:pt idx="129">
                  <c:v>1980</c:v>
                </c:pt>
                <c:pt idx="130">
                  <c:v>1980</c:v>
                </c:pt>
                <c:pt idx="131">
                  <c:v>1980</c:v>
                </c:pt>
                <c:pt idx="132">
                  <c:v>1981</c:v>
                </c:pt>
                <c:pt idx="133">
                  <c:v>1981</c:v>
                </c:pt>
                <c:pt idx="134">
                  <c:v>1981</c:v>
                </c:pt>
                <c:pt idx="135">
                  <c:v>1981</c:v>
                </c:pt>
                <c:pt idx="136">
                  <c:v>1982</c:v>
                </c:pt>
                <c:pt idx="137">
                  <c:v>1982</c:v>
                </c:pt>
                <c:pt idx="138">
                  <c:v>1982</c:v>
                </c:pt>
                <c:pt idx="139">
                  <c:v>1982</c:v>
                </c:pt>
                <c:pt idx="140">
                  <c:v>1983</c:v>
                </c:pt>
                <c:pt idx="141">
                  <c:v>1983</c:v>
                </c:pt>
                <c:pt idx="142">
                  <c:v>1983</c:v>
                </c:pt>
                <c:pt idx="143">
                  <c:v>1983</c:v>
                </c:pt>
                <c:pt idx="144">
                  <c:v>1984</c:v>
                </c:pt>
                <c:pt idx="145">
                  <c:v>1984</c:v>
                </c:pt>
                <c:pt idx="146">
                  <c:v>1984</c:v>
                </c:pt>
                <c:pt idx="147">
                  <c:v>1984</c:v>
                </c:pt>
                <c:pt idx="148">
                  <c:v>1985</c:v>
                </c:pt>
                <c:pt idx="149">
                  <c:v>1985</c:v>
                </c:pt>
                <c:pt idx="150">
                  <c:v>1985</c:v>
                </c:pt>
                <c:pt idx="151">
                  <c:v>1985</c:v>
                </c:pt>
                <c:pt idx="152">
                  <c:v>1986</c:v>
                </c:pt>
                <c:pt idx="153">
                  <c:v>1986</c:v>
                </c:pt>
                <c:pt idx="154">
                  <c:v>1986</c:v>
                </c:pt>
                <c:pt idx="155">
                  <c:v>1986</c:v>
                </c:pt>
                <c:pt idx="156">
                  <c:v>1987</c:v>
                </c:pt>
                <c:pt idx="157">
                  <c:v>1987</c:v>
                </c:pt>
                <c:pt idx="158">
                  <c:v>1987</c:v>
                </c:pt>
                <c:pt idx="159">
                  <c:v>1987</c:v>
                </c:pt>
                <c:pt idx="160">
                  <c:v>1988</c:v>
                </c:pt>
                <c:pt idx="161">
                  <c:v>1988</c:v>
                </c:pt>
                <c:pt idx="162">
                  <c:v>1988</c:v>
                </c:pt>
                <c:pt idx="163">
                  <c:v>1988</c:v>
                </c:pt>
                <c:pt idx="164">
                  <c:v>1989</c:v>
                </c:pt>
                <c:pt idx="165">
                  <c:v>1989</c:v>
                </c:pt>
                <c:pt idx="166">
                  <c:v>1989</c:v>
                </c:pt>
                <c:pt idx="167">
                  <c:v>1989</c:v>
                </c:pt>
                <c:pt idx="168">
                  <c:v>1990</c:v>
                </c:pt>
                <c:pt idx="169">
                  <c:v>1990</c:v>
                </c:pt>
                <c:pt idx="170">
                  <c:v>1990</c:v>
                </c:pt>
                <c:pt idx="171">
                  <c:v>1990</c:v>
                </c:pt>
                <c:pt idx="172">
                  <c:v>1991</c:v>
                </c:pt>
                <c:pt idx="173">
                  <c:v>1991</c:v>
                </c:pt>
                <c:pt idx="174">
                  <c:v>1991</c:v>
                </c:pt>
                <c:pt idx="175">
                  <c:v>1991</c:v>
                </c:pt>
                <c:pt idx="176">
                  <c:v>1992</c:v>
                </c:pt>
                <c:pt idx="177">
                  <c:v>1992</c:v>
                </c:pt>
                <c:pt idx="178">
                  <c:v>1992</c:v>
                </c:pt>
                <c:pt idx="179">
                  <c:v>1992</c:v>
                </c:pt>
                <c:pt idx="180">
                  <c:v>1993</c:v>
                </c:pt>
                <c:pt idx="181">
                  <c:v>1993</c:v>
                </c:pt>
                <c:pt idx="182">
                  <c:v>1993</c:v>
                </c:pt>
                <c:pt idx="183">
                  <c:v>1993</c:v>
                </c:pt>
                <c:pt idx="184">
                  <c:v>1994</c:v>
                </c:pt>
                <c:pt idx="185">
                  <c:v>1994</c:v>
                </c:pt>
                <c:pt idx="186">
                  <c:v>1994</c:v>
                </c:pt>
                <c:pt idx="187">
                  <c:v>1994</c:v>
                </c:pt>
                <c:pt idx="188">
                  <c:v>1995</c:v>
                </c:pt>
                <c:pt idx="189">
                  <c:v>1995</c:v>
                </c:pt>
                <c:pt idx="190">
                  <c:v>1995</c:v>
                </c:pt>
                <c:pt idx="191">
                  <c:v>1995</c:v>
                </c:pt>
                <c:pt idx="192">
                  <c:v>1996</c:v>
                </c:pt>
                <c:pt idx="193">
                  <c:v>1996</c:v>
                </c:pt>
                <c:pt idx="194">
                  <c:v>1996</c:v>
                </c:pt>
                <c:pt idx="195">
                  <c:v>1996</c:v>
                </c:pt>
                <c:pt idx="196">
                  <c:v>1997</c:v>
                </c:pt>
                <c:pt idx="197">
                  <c:v>1997</c:v>
                </c:pt>
                <c:pt idx="198">
                  <c:v>1997</c:v>
                </c:pt>
                <c:pt idx="199">
                  <c:v>1997</c:v>
                </c:pt>
                <c:pt idx="200">
                  <c:v>1998</c:v>
                </c:pt>
                <c:pt idx="201">
                  <c:v>1998</c:v>
                </c:pt>
                <c:pt idx="202">
                  <c:v>1998</c:v>
                </c:pt>
                <c:pt idx="203">
                  <c:v>1998</c:v>
                </c:pt>
                <c:pt idx="204">
                  <c:v>1999</c:v>
                </c:pt>
                <c:pt idx="205">
                  <c:v>1999</c:v>
                </c:pt>
                <c:pt idx="206">
                  <c:v>1999</c:v>
                </c:pt>
                <c:pt idx="207">
                  <c:v>1999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2001</c:v>
                </c:pt>
                <c:pt idx="213">
                  <c:v>2001</c:v>
                </c:pt>
                <c:pt idx="214">
                  <c:v>2001</c:v>
                </c:pt>
                <c:pt idx="215">
                  <c:v>2001</c:v>
                </c:pt>
                <c:pt idx="216">
                  <c:v>2002</c:v>
                </c:pt>
                <c:pt idx="217">
                  <c:v>2002</c:v>
                </c:pt>
                <c:pt idx="218">
                  <c:v>2002</c:v>
                </c:pt>
                <c:pt idx="219">
                  <c:v>2002</c:v>
                </c:pt>
                <c:pt idx="220">
                  <c:v>2003</c:v>
                </c:pt>
                <c:pt idx="221">
                  <c:v>2003</c:v>
                </c:pt>
                <c:pt idx="222">
                  <c:v>2003</c:v>
                </c:pt>
                <c:pt idx="223">
                  <c:v>2003</c:v>
                </c:pt>
                <c:pt idx="224">
                  <c:v>2004</c:v>
                </c:pt>
                <c:pt idx="225">
                  <c:v>2004</c:v>
                </c:pt>
                <c:pt idx="226">
                  <c:v>2004</c:v>
                </c:pt>
                <c:pt idx="227">
                  <c:v>2004</c:v>
                </c:pt>
                <c:pt idx="228">
                  <c:v>2005</c:v>
                </c:pt>
                <c:pt idx="229">
                  <c:v>2005</c:v>
                </c:pt>
                <c:pt idx="230">
                  <c:v>2005</c:v>
                </c:pt>
                <c:pt idx="231">
                  <c:v>2005</c:v>
                </c:pt>
                <c:pt idx="232">
                  <c:v>2006</c:v>
                </c:pt>
                <c:pt idx="233">
                  <c:v>2006</c:v>
                </c:pt>
                <c:pt idx="234">
                  <c:v>2006</c:v>
                </c:pt>
                <c:pt idx="235">
                  <c:v>2006</c:v>
                </c:pt>
                <c:pt idx="236">
                  <c:v>2007</c:v>
                </c:pt>
                <c:pt idx="237">
                  <c:v>2007</c:v>
                </c:pt>
                <c:pt idx="238">
                  <c:v>2007</c:v>
                </c:pt>
                <c:pt idx="239">
                  <c:v>2007</c:v>
                </c:pt>
                <c:pt idx="240">
                  <c:v>2008</c:v>
                </c:pt>
                <c:pt idx="241">
                  <c:v>2008</c:v>
                </c:pt>
                <c:pt idx="242">
                  <c:v>2008</c:v>
                </c:pt>
                <c:pt idx="243">
                  <c:v>2008</c:v>
                </c:pt>
                <c:pt idx="244">
                  <c:v>2009</c:v>
                </c:pt>
              </c:numCache>
            </c:numRef>
          </c:cat>
          <c:val>
            <c:numRef>
              <c:f>Data!$C$6:$C$250</c:f>
              <c:numCache>
                <c:formatCode>0.00</c:formatCode>
                <c:ptCount val="245"/>
                <c:pt idx="0">
                  <c:v>0.96569839307787386</c:v>
                </c:pt>
                <c:pt idx="1">
                  <c:v>0.98270440251572322</c:v>
                </c:pt>
                <c:pt idx="2">
                  <c:v>0.9688514266337257</c:v>
                </c:pt>
                <c:pt idx="3">
                  <c:v>0.95489095145334402</c:v>
                </c:pt>
                <c:pt idx="4">
                  <c:v>0.96319627050404066</c:v>
                </c:pt>
                <c:pt idx="5">
                  <c:v>0.96883265353575476</c:v>
                </c:pt>
                <c:pt idx="6">
                  <c:v>0.97613353506759726</c:v>
                </c:pt>
                <c:pt idx="7">
                  <c:v>0.96379968387370374</c:v>
                </c:pt>
                <c:pt idx="8">
                  <c:v>0.97132644339109486</c:v>
                </c:pt>
                <c:pt idx="9">
                  <c:v>0.97820557968462662</c:v>
                </c:pt>
                <c:pt idx="10">
                  <c:v>0.99942033620500104</c:v>
                </c:pt>
                <c:pt idx="11">
                  <c:v>1.0055607509527689</c:v>
                </c:pt>
                <c:pt idx="12">
                  <c:v>1.0073333870577805</c:v>
                </c:pt>
                <c:pt idx="13">
                  <c:v>0.99546069921159508</c:v>
                </c:pt>
                <c:pt idx="14">
                  <c:v>1.0057731378110353</c:v>
                </c:pt>
                <c:pt idx="15">
                  <c:v>1.0044497122251574</c:v>
                </c:pt>
                <c:pt idx="16">
                  <c:v>0.99426310190202538</c:v>
                </c:pt>
                <c:pt idx="17">
                  <c:v>0.98251129887993716</c:v>
                </c:pt>
                <c:pt idx="18">
                  <c:v>0.98237617148358447</c:v>
                </c:pt>
                <c:pt idx="19">
                  <c:v>0.97525771185035637</c:v>
                </c:pt>
                <c:pt idx="20">
                  <c:v>0.97179841013780099</c:v>
                </c:pt>
                <c:pt idx="21">
                  <c:v>0.96965935866730013</c:v>
                </c:pt>
                <c:pt idx="22">
                  <c:v>0.95980343225707376</c:v>
                </c:pt>
                <c:pt idx="23">
                  <c:v>0.95949952504773506</c:v>
                </c:pt>
                <c:pt idx="24">
                  <c:v>0.95542922658004104</c:v>
                </c:pt>
                <c:pt idx="25">
                  <c:v>0.95250795344141115</c:v>
                </c:pt>
                <c:pt idx="26">
                  <c:v>0.96571704490584265</c:v>
                </c:pt>
                <c:pt idx="27">
                  <c:v>0.96719281956050762</c:v>
                </c:pt>
                <c:pt idx="28">
                  <c:v>0.99128659086628534</c:v>
                </c:pt>
                <c:pt idx="29">
                  <c:v>0.98667008712296866</c:v>
                </c:pt>
                <c:pt idx="30">
                  <c:v>0.99210286122465174</c:v>
                </c:pt>
                <c:pt idx="31">
                  <c:v>0.98380654428113257</c:v>
                </c:pt>
                <c:pt idx="32">
                  <c:v>0.96432015429122464</c:v>
                </c:pt>
                <c:pt idx="33">
                  <c:v>0.95438971549642582</c:v>
                </c:pt>
                <c:pt idx="34">
                  <c:v>0.95699274599498541</c:v>
                </c:pt>
                <c:pt idx="35">
                  <c:v>0.95825826976886819</c:v>
                </c:pt>
                <c:pt idx="36">
                  <c:v>0.9593246354566386</c:v>
                </c:pt>
                <c:pt idx="37">
                  <c:v>0.95629721717509808</c:v>
                </c:pt>
                <c:pt idx="38">
                  <c:v>0.96276969586105299</c:v>
                </c:pt>
                <c:pt idx="39">
                  <c:v>0.95429863821584326</c:v>
                </c:pt>
                <c:pt idx="40">
                  <c:v>0.94676348901280971</c:v>
                </c:pt>
                <c:pt idx="41">
                  <c:v>0.95780853407403854</c:v>
                </c:pt>
                <c:pt idx="42">
                  <c:v>0.96418998399444633</c:v>
                </c:pt>
                <c:pt idx="43">
                  <c:v>0.97160012825121689</c:v>
                </c:pt>
                <c:pt idx="44">
                  <c:v>0.967052520622395</c:v>
                </c:pt>
                <c:pt idx="45">
                  <c:v>0.97109063188867417</c:v>
                </c:pt>
                <c:pt idx="46">
                  <c:v>0.96531618931781105</c:v>
                </c:pt>
                <c:pt idx="47">
                  <c:v>0.95852463887584227</c:v>
                </c:pt>
                <c:pt idx="48">
                  <c:v>0.96300148302228383</c:v>
                </c:pt>
                <c:pt idx="49">
                  <c:v>0.95132995928307773</c:v>
                </c:pt>
                <c:pt idx="50">
                  <c:v>0.95574882920768423</c:v>
                </c:pt>
                <c:pt idx="51">
                  <c:v>0.94165505292101404</c:v>
                </c:pt>
                <c:pt idx="52">
                  <c:v>0.94440299564630215</c:v>
                </c:pt>
                <c:pt idx="53">
                  <c:v>0.9565990988836488</c:v>
                </c:pt>
                <c:pt idx="54">
                  <c:v>0.96213054187192115</c:v>
                </c:pt>
                <c:pt idx="55">
                  <c:v>0.96447826548228732</c:v>
                </c:pt>
                <c:pt idx="56">
                  <c:v>0.9688514266337257</c:v>
                </c:pt>
                <c:pt idx="57">
                  <c:v>0.963920457283865</c:v>
                </c:pt>
                <c:pt idx="58">
                  <c:v>0.9715434911443811</c:v>
                </c:pt>
                <c:pt idx="59">
                  <c:v>0.96846672348338114</c:v>
                </c:pt>
                <c:pt idx="60">
                  <c:v>0.97057224939824527</c:v>
                </c:pt>
                <c:pt idx="61">
                  <c:v>0.97390897846687252</c:v>
                </c:pt>
                <c:pt idx="62">
                  <c:v>0.98192280122936737</c:v>
                </c:pt>
                <c:pt idx="63">
                  <c:v>0.98038254526916402</c:v>
                </c:pt>
                <c:pt idx="64">
                  <c:v>0.98849393064726576</c:v>
                </c:pt>
                <c:pt idx="65">
                  <c:v>0.98556152367811556</c:v>
                </c:pt>
                <c:pt idx="66">
                  <c:v>0.98561980701564178</c:v>
                </c:pt>
                <c:pt idx="67">
                  <c:v>0.97635273671672107</c:v>
                </c:pt>
                <c:pt idx="68">
                  <c:v>0.98899251332667415</c:v>
                </c:pt>
                <c:pt idx="69">
                  <c:v>0.9887382710922592</c:v>
                </c:pt>
                <c:pt idx="70">
                  <c:v>1.0015624374023477</c:v>
                </c:pt>
                <c:pt idx="71">
                  <c:v>1.0101928458142659</c:v>
                </c:pt>
                <c:pt idx="72">
                  <c:v>1.0100806044322337</c:v>
                </c:pt>
                <c:pt idx="73">
                  <c:v>0.99494567596609229</c:v>
                </c:pt>
                <c:pt idx="74">
                  <c:v>0.99002059242832252</c:v>
                </c:pt>
                <c:pt idx="75">
                  <c:v>0.99136520902935432</c:v>
                </c:pt>
                <c:pt idx="76">
                  <c:v>0.99547060873027726</c:v>
                </c:pt>
                <c:pt idx="77">
                  <c:v>0.98912946715595595</c:v>
                </c:pt>
                <c:pt idx="78">
                  <c:v>0.98804465961861487</c:v>
                </c:pt>
                <c:pt idx="79">
                  <c:v>0.98743001589762325</c:v>
                </c:pt>
                <c:pt idx="80">
                  <c:v>0.98980500841334251</c:v>
                </c:pt>
                <c:pt idx="81">
                  <c:v>0.99292047699899721</c:v>
                </c:pt>
                <c:pt idx="82">
                  <c:v>0.98256922200169006</c:v>
                </c:pt>
                <c:pt idx="83">
                  <c:v>0.97540991601720617</c:v>
                </c:pt>
                <c:pt idx="84">
                  <c:v>0.98462023197652671</c:v>
                </c:pt>
                <c:pt idx="85">
                  <c:v>0.97150573674137541</c:v>
                </c:pt>
                <c:pt idx="86">
                  <c:v>0.96377181738451601</c:v>
                </c:pt>
                <c:pt idx="87">
                  <c:v>0.95253517236123941</c:v>
                </c:pt>
                <c:pt idx="88">
                  <c:v>0.94760681897866939</c:v>
                </c:pt>
                <c:pt idx="89">
                  <c:v>0.95857057955177238</c:v>
                </c:pt>
                <c:pt idx="90">
                  <c:v>0.9631777159203645</c:v>
                </c:pt>
                <c:pt idx="91">
                  <c:v>0.95731339568634577</c:v>
                </c:pt>
                <c:pt idx="92">
                  <c:v>0.97756488586929957</c:v>
                </c:pt>
                <c:pt idx="93">
                  <c:v>0.97846400720149518</c:v>
                </c:pt>
                <c:pt idx="94">
                  <c:v>0.98140242406398748</c:v>
                </c:pt>
                <c:pt idx="95">
                  <c:v>0.97140192726142371</c:v>
                </c:pt>
                <c:pt idx="96">
                  <c:v>0.97010147261403545</c:v>
                </c:pt>
                <c:pt idx="97">
                  <c:v>0.98615439233166347</c:v>
                </c:pt>
                <c:pt idx="98">
                  <c:v>0.98690378674982981</c:v>
                </c:pt>
                <c:pt idx="99">
                  <c:v>0.98639757740754985</c:v>
                </c:pt>
                <c:pt idx="100">
                  <c:v>0.98588216736335677</c:v>
                </c:pt>
                <c:pt idx="101">
                  <c:v>0.98883604109602585</c:v>
                </c:pt>
                <c:pt idx="102">
                  <c:v>0.97540040186496546</c:v>
                </c:pt>
                <c:pt idx="103">
                  <c:v>0.97961422791704622</c:v>
                </c:pt>
                <c:pt idx="104">
                  <c:v>0.96790429362344654</c:v>
                </c:pt>
                <c:pt idx="105">
                  <c:v>0.96620224545401834</c:v>
                </c:pt>
                <c:pt idx="106">
                  <c:v>0.95873600245436419</c:v>
                </c:pt>
                <c:pt idx="107">
                  <c:v>0.97419361123829751</c:v>
                </c:pt>
                <c:pt idx="108">
                  <c:v>0.98200958441354391</c:v>
                </c:pt>
                <c:pt idx="109">
                  <c:v>0.99264450422370232</c:v>
                </c:pt>
                <c:pt idx="110">
                  <c:v>1.0071203408095233</c:v>
                </c:pt>
                <c:pt idx="111">
                  <c:v>1.0033008598288369</c:v>
                </c:pt>
                <c:pt idx="112">
                  <c:v>1.0023756302436775</c:v>
                </c:pt>
                <c:pt idx="113">
                  <c:v>0.99840255591054317</c:v>
                </c:pt>
                <c:pt idx="114">
                  <c:v>0.99299935455041954</c:v>
                </c:pt>
                <c:pt idx="115">
                  <c:v>0.99266421147718353</c:v>
                </c:pt>
                <c:pt idx="116">
                  <c:v>0.99567875420674279</c:v>
                </c:pt>
                <c:pt idx="117">
                  <c:v>0.99545078989020186</c:v>
                </c:pt>
                <c:pt idx="118">
                  <c:v>0.9984723373238944</c:v>
                </c:pt>
                <c:pt idx="119">
                  <c:v>0.99048147304404677</c:v>
                </c:pt>
                <c:pt idx="120">
                  <c:v>0.97408922657315411</c:v>
                </c:pt>
                <c:pt idx="121">
                  <c:v>0.9960953063989163</c:v>
                </c:pt>
                <c:pt idx="122">
                  <c:v>0.99576798605924821</c:v>
                </c:pt>
                <c:pt idx="123">
                  <c:v>0.99628386119773238</c:v>
                </c:pt>
                <c:pt idx="124">
                  <c:v>0.97969100545687893</c:v>
                </c:pt>
                <c:pt idx="125">
                  <c:v>0.98249199269025966</c:v>
                </c:pt>
                <c:pt idx="126">
                  <c:v>0.98096919756719636</c:v>
                </c:pt>
                <c:pt idx="127">
                  <c:v>0.97373827862547102</c:v>
                </c:pt>
                <c:pt idx="128">
                  <c:v>0.97031797319981761</c:v>
                </c:pt>
                <c:pt idx="129">
                  <c:v>0.95573056044040061</c:v>
                </c:pt>
                <c:pt idx="130">
                  <c:v>0.95463571101267763</c:v>
                </c:pt>
                <c:pt idx="131">
                  <c:v>0.96421787467096065</c:v>
                </c:pt>
                <c:pt idx="132">
                  <c:v>0.98306184442063249</c:v>
                </c:pt>
                <c:pt idx="133">
                  <c:v>0.97416514047461322</c:v>
                </c:pt>
                <c:pt idx="134">
                  <c:v>0.98378718715567448</c:v>
                </c:pt>
                <c:pt idx="135">
                  <c:v>0.97090206510869248</c:v>
                </c:pt>
                <c:pt idx="136">
                  <c:v>0.95234467258390154</c:v>
                </c:pt>
                <c:pt idx="137">
                  <c:v>0.9564252649297984</c:v>
                </c:pt>
                <c:pt idx="138">
                  <c:v>0.95599552594093862</c:v>
                </c:pt>
                <c:pt idx="139">
                  <c:v>0.96087324160196785</c:v>
                </c:pt>
                <c:pt idx="140">
                  <c:v>0.96830730200536441</c:v>
                </c:pt>
                <c:pt idx="141">
                  <c:v>0.98184567349703966</c:v>
                </c:pt>
                <c:pt idx="142">
                  <c:v>0.99119816033621433</c:v>
                </c:pt>
                <c:pt idx="143">
                  <c:v>0.99212254697700264</c:v>
                </c:pt>
                <c:pt idx="144">
                  <c:v>0.99258538715793021</c:v>
                </c:pt>
                <c:pt idx="145">
                  <c:v>0.99856207061830959</c:v>
                </c:pt>
                <c:pt idx="146">
                  <c:v>0.99603577760513162</c:v>
                </c:pt>
                <c:pt idx="147">
                  <c:v>0.99535170752585422</c:v>
                </c:pt>
                <c:pt idx="148">
                  <c:v>0.99539133810457592</c:v>
                </c:pt>
                <c:pt idx="149">
                  <c:v>0.99464878951242319</c:v>
                </c:pt>
                <c:pt idx="150">
                  <c:v>0.99878148658636468</c:v>
                </c:pt>
                <c:pt idx="151">
                  <c:v>0.98988339173645334</c:v>
                </c:pt>
                <c:pt idx="152">
                  <c:v>0.99251642614685265</c:v>
                </c:pt>
                <c:pt idx="153">
                  <c:v>0.99342353619041934</c:v>
                </c:pt>
                <c:pt idx="154">
                  <c:v>0.99282189767977524</c:v>
                </c:pt>
                <c:pt idx="155">
                  <c:v>0.98086335592588603</c:v>
                </c:pt>
                <c:pt idx="156">
                  <c:v>0.97917299049223028</c:v>
                </c:pt>
                <c:pt idx="157">
                  <c:v>0.98161436298135907</c:v>
                </c:pt>
                <c:pt idx="158">
                  <c:v>0.9806421244630984</c:v>
                </c:pt>
                <c:pt idx="159">
                  <c:v>0.98150838208158298</c:v>
                </c:pt>
                <c:pt idx="160">
                  <c:v>0.97651481861237244</c:v>
                </c:pt>
                <c:pt idx="161">
                  <c:v>0.97444042758445959</c:v>
                </c:pt>
                <c:pt idx="162">
                  <c:v>0.97667695433058554</c:v>
                </c:pt>
                <c:pt idx="163">
                  <c:v>0.98067097508115053</c:v>
                </c:pt>
                <c:pt idx="164">
                  <c:v>0.98974622906686727</c:v>
                </c:pt>
                <c:pt idx="165">
                  <c:v>0.99858201354077214</c:v>
                </c:pt>
                <c:pt idx="166">
                  <c:v>1.0011312783445294</c:v>
                </c:pt>
                <c:pt idx="167">
                  <c:v>0.99608538443915406</c:v>
                </c:pt>
                <c:pt idx="168">
                  <c:v>0.99742663927068165</c:v>
                </c:pt>
                <c:pt idx="169">
                  <c:v>0.99337419412518502</c:v>
                </c:pt>
                <c:pt idx="170">
                  <c:v>0.9914929901445596</c:v>
                </c:pt>
                <c:pt idx="171">
                  <c:v>0.98322616168170995</c:v>
                </c:pt>
                <c:pt idx="172">
                  <c:v>0.98794704603833239</c:v>
                </c:pt>
                <c:pt idx="173">
                  <c:v>0.98988339173645334</c:v>
                </c:pt>
                <c:pt idx="174">
                  <c:v>0.99261494481060908</c:v>
                </c:pt>
                <c:pt idx="175">
                  <c:v>0.99247702415689076</c:v>
                </c:pt>
                <c:pt idx="176">
                  <c:v>0.99577790169680547</c:v>
                </c:pt>
                <c:pt idx="177">
                  <c:v>0.99905090164343879</c:v>
                </c:pt>
                <c:pt idx="178">
                  <c:v>0.99813349037300247</c:v>
                </c:pt>
                <c:pt idx="179">
                  <c:v>1.0067857358596943</c:v>
                </c:pt>
                <c:pt idx="180">
                  <c:v>1.0022651191693226</c:v>
                </c:pt>
                <c:pt idx="181">
                  <c:v>0.99849227666224005</c:v>
                </c:pt>
                <c:pt idx="182">
                  <c:v>0.99969009607021819</c:v>
                </c:pt>
                <c:pt idx="183">
                  <c:v>1.010468453174892</c:v>
                </c:pt>
                <c:pt idx="184">
                  <c:v>1.0102949050827936</c:v>
                </c:pt>
                <c:pt idx="185">
                  <c:v>1.0149502166918714</c:v>
                </c:pt>
                <c:pt idx="186">
                  <c:v>1.0159504216194248</c:v>
                </c:pt>
                <c:pt idx="187">
                  <c:v>1.0235309771650241</c:v>
                </c:pt>
                <c:pt idx="188">
                  <c:v>1.0148884130189886</c:v>
                </c:pt>
                <c:pt idx="189">
                  <c:v>1.0137464012002757</c:v>
                </c:pt>
                <c:pt idx="190">
                  <c:v>1.0134998175700327</c:v>
                </c:pt>
                <c:pt idx="191">
                  <c:v>1.0164977586224422</c:v>
                </c:pt>
                <c:pt idx="192">
                  <c:v>1.0222022324896758</c:v>
                </c:pt>
                <c:pt idx="193">
                  <c:v>1.0281719103434093</c:v>
                </c:pt>
                <c:pt idx="194">
                  <c:v>1.0241389551734379</c:v>
                </c:pt>
                <c:pt idx="195">
                  <c:v>1.0271369584420387</c:v>
                </c:pt>
                <c:pt idx="196">
                  <c:v>1.0247686584753493</c:v>
                </c:pt>
                <c:pt idx="197">
                  <c:v>1.0308109389656843</c:v>
                </c:pt>
                <c:pt idx="198">
                  <c:v>1.0323220018788259</c:v>
                </c:pt>
                <c:pt idx="199">
                  <c:v>1.0206997917772425</c:v>
                </c:pt>
                <c:pt idx="200">
                  <c:v>1.010774860007682</c:v>
                </c:pt>
                <c:pt idx="201">
                  <c:v>0.99943032471491244</c:v>
                </c:pt>
                <c:pt idx="202">
                  <c:v>0.99749628432634085</c:v>
                </c:pt>
                <c:pt idx="203">
                  <c:v>0.99892116514164697</c:v>
                </c:pt>
                <c:pt idx="204">
                  <c:v>0.99201428500570399</c:v>
                </c:pt>
                <c:pt idx="205">
                  <c:v>0.99235883695544314</c:v>
                </c:pt>
                <c:pt idx="206">
                  <c:v>0.99366044635227246</c:v>
                </c:pt>
                <c:pt idx="207">
                  <c:v>0.99388759131342252</c:v>
                </c:pt>
                <c:pt idx="208">
                  <c:v>0.96523233142217324</c:v>
                </c:pt>
                <c:pt idx="209">
                  <c:v>0.98384526081737866</c:v>
                </c:pt>
                <c:pt idx="210">
                  <c:v>0.96600624040031291</c:v>
                </c:pt>
                <c:pt idx="211">
                  <c:v>0.97292353793915332</c:v>
                </c:pt>
                <c:pt idx="212">
                  <c:v>0.96179740699419081</c:v>
                </c:pt>
                <c:pt idx="213">
                  <c:v>0.97500097500097505</c:v>
                </c:pt>
                <c:pt idx="214">
                  <c:v>0.97600968201604565</c:v>
                </c:pt>
                <c:pt idx="215">
                  <c:v>0.98755678451510953</c:v>
                </c:pt>
                <c:pt idx="216">
                  <c:v>0.98769334097149519</c:v>
                </c:pt>
                <c:pt idx="217">
                  <c:v>0.98340987540196878</c:v>
                </c:pt>
                <c:pt idx="218">
                  <c:v>0.99263465089039327</c:v>
                </c:pt>
                <c:pt idx="219">
                  <c:v>0.99665125179397229</c:v>
                </c:pt>
                <c:pt idx="220">
                  <c:v>0.9963831292408557</c:v>
                </c:pt>
                <c:pt idx="221">
                  <c:v>0.99637320154637121</c:v>
                </c:pt>
                <c:pt idx="222">
                  <c:v>1.0111734668082311</c:v>
                </c:pt>
                <c:pt idx="223">
                  <c:v>1.0052574967077816</c:v>
                </c:pt>
                <c:pt idx="224">
                  <c:v>1.0180500269783257</c:v>
                </c:pt>
                <c:pt idx="225">
                  <c:v>1.0241284666748596</c:v>
                </c:pt>
                <c:pt idx="226">
                  <c:v>1.0185685038247247</c:v>
                </c:pt>
                <c:pt idx="227">
                  <c:v>1.0163324626751904</c:v>
                </c:pt>
                <c:pt idx="228">
                  <c:v>1.0263357760124803</c:v>
                </c:pt>
                <c:pt idx="229">
                  <c:v>1.0279922283787535</c:v>
                </c:pt>
                <c:pt idx="230">
                  <c:v>1.0332926904875075</c:v>
                </c:pt>
                <c:pt idx="231">
                  <c:v>1.0295162303233711</c:v>
                </c:pt>
                <c:pt idx="232">
                  <c:v>1.0300464550951247</c:v>
                </c:pt>
                <c:pt idx="233">
                  <c:v>1.0398361218272001</c:v>
                </c:pt>
                <c:pt idx="234">
                  <c:v>1.03597957048287</c:v>
                </c:pt>
                <c:pt idx="235">
                  <c:v>1.0183299389002036</c:v>
                </c:pt>
                <c:pt idx="236">
                  <c:v>1.0167458033816965</c:v>
                </c:pt>
                <c:pt idx="237">
                  <c:v>1.029219542820679</c:v>
                </c:pt>
                <c:pt idx="238">
                  <c:v>1.0386588836494317</c:v>
                </c:pt>
                <c:pt idx="239">
                  <c:v>1.0315765584542858</c:v>
                </c:pt>
                <c:pt idx="240">
                  <c:v>1.0335810482578991</c:v>
                </c:pt>
                <c:pt idx="241">
                  <c:v>1.0426985037276471</c:v>
                </c:pt>
                <c:pt idx="242">
                  <c:v>1.0449429983594396</c:v>
                </c:pt>
                <c:pt idx="243">
                  <c:v>1.0327804515316135</c:v>
                </c:pt>
                <c:pt idx="244">
                  <c:v>1.0316936282601519</c:v>
                </c:pt>
              </c:numCache>
            </c:numRef>
          </c:val>
        </c:ser>
        <c:marker val="1"/>
        <c:axId val="77180288"/>
        <c:axId val="77795328"/>
      </c:lineChart>
      <c:lineChart>
        <c:grouping val="standard"/>
        <c:ser>
          <c:idx val="2"/>
          <c:order val="1"/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Data!$A$6:$A$250</c:f>
              <c:numCache>
                <c:formatCode>General</c:formatCode>
                <c:ptCount val="245"/>
                <c:pt idx="0">
                  <c:v>1948</c:v>
                </c:pt>
                <c:pt idx="1">
                  <c:v>1948</c:v>
                </c:pt>
                <c:pt idx="2">
                  <c:v>1948</c:v>
                </c:pt>
                <c:pt idx="3">
                  <c:v>1948</c:v>
                </c:pt>
                <c:pt idx="4">
                  <c:v>1949</c:v>
                </c:pt>
                <c:pt idx="5">
                  <c:v>1949</c:v>
                </c:pt>
                <c:pt idx="6">
                  <c:v>1949</c:v>
                </c:pt>
                <c:pt idx="7">
                  <c:v>1949</c:v>
                </c:pt>
                <c:pt idx="8">
                  <c:v>1950</c:v>
                </c:pt>
                <c:pt idx="9">
                  <c:v>1950</c:v>
                </c:pt>
                <c:pt idx="10">
                  <c:v>1950</c:v>
                </c:pt>
                <c:pt idx="11">
                  <c:v>1950</c:v>
                </c:pt>
                <c:pt idx="12">
                  <c:v>1951</c:v>
                </c:pt>
                <c:pt idx="13">
                  <c:v>1951</c:v>
                </c:pt>
                <c:pt idx="14">
                  <c:v>1951</c:v>
                </c:pt>
                <c:pt idx="15">
                  <c:v>1951</c:v>
                </c:pt>
                <c:pt idx="16">
                  <c:v>1952</c:v>
                </c:pt>
                <c:pt idx="17">
                  <c:v>1952</c:v>
                </c:pt>
                <c:pt idx="18">
                  <c:v>1952</c:v>
                </c:pt>
                <c:pt idx="19">
                  <c:v>1952</c:v>
                </c:pt>
                <c:pt idx="20">
                  <c:v>1953</c:v>
                </c:pt>
                <c:pt idx="21">
                  <c:v>1953</c:v>
                </c:pt>
                <c:pt idx="22">
                  <c:v>1953</c:v>
                </c:pt>
                <c:pt idx="23">
                  <c:v>1953</c:v>
                </c:pt>
                <c:pt idx="24">
                  <c:v>1954</c:v>
                </c:pt>
                <c:pt idx="25">
                  <c:v>1954</c:v>
                </c:pt>
                <c:pt idx="26">
                  <c:v>1954</c:v>
                </c:pt>
                <c:pt idx="27">
                  <c:v>1954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1956</c:v>
                </c:pt>
                <c:pt idx="33">
                  <c:v>1956</c:v>
                </c:pt>
                <c:pt idx="34">
                  <c:v>1956</c:v>
                </c:pt>
                <c:pt idx="35">
                  <c:v>1956</c:v>
                </c:pt>
                <c:pt idx="36">
                  <c:v>1957</c:v>
                </c:pt>
                <c:pt idx="37">
                  <c:v>1957</c:v>
                </c:pt>
                <c:pt idx="38">
                  <c:v>1957</c:v>
                </c:pt>
                <c:pt idx="39">
                  <c:v>1957</c:v>
                </c:pt>
                <c:pt idx="40">
                  <c:v>1958</c:v>
                </c:pt>
                <c:pt idx="41">
                  <c:v>1958</c:v>
                </c:pt>
                <c:pt idx="42">
                  <c:v>1958</c:v>
                </c:pt>
                <c:pt idx="43">
                  <c:v>1958</c:v>
                </c:pt>
                <c:pt idx="44">
                  <c:v>1959</c:v>
                </c:pt>
                <c:pt idx="45">
                  <c:v>1959</c:v>
                </c:pt>
                <c:pt idx="46">
                  <c:v>1959</c:v>
                </c:pt>
                <c:pt idx="47">
                  <c:v>1959</c:v>
                </c:pt>
                <c:pt idx="48">
                  <c:v>1960</c:v>
                </c:pt>
                <c:pt idx="49">
                  <c:v>1960</c:v>
                </c:pt>
                <c:pt idx="50">
                  <c:v>1960</c:v>
                </c:pt>
                <c:pt idx="51">
                  <c:v>1960</c:v>
                </c:pt>
                <c:pt idx="52">
                  <c:v>1961</c:v>
                </c:pt>
                <c:pt idx="53">
                  <c:v>1961</c:v>
                </c:pt>
                <c:pt idx="54">
                  <c:v>1961</c:v>
                </c:pt>
                <c:pt idx="55">
                  <c:v>1961</c:v>
                </c:pt>
                <c:pt idx="56">
                  <c:v>1962</c:v>
                </c:pt>
                <c:pt idx="57">
                  <c:v>1962</c:v>
                </c:pt>
                <c:pt idx="58">
                  <c:v>1962</c:v>
                </c:pt>
                <c:pt idx="59">
                  <c:v>1962</c:v>
                </c:pt>
                <c:pt idx="60">
                  <c:v>1963</c:v>
                </c:pt>
                <c:pt idx="61">
                  <c:v>1963</c:v>
                </c:pt>
                <c:pt idx="62">
                  <c:v>1963</c:v>
                </c:pt>
                <c:pt idx="63">
                  <c:v>1963</c:v>
                </c:pt>
                <c:pt idx="64">
                  <c:v>1964</c:v>
                </c:pt>
                <c:pt idx="65">
                  <c:v>1964</c:v>
                </c:pt>
                <c:pt idx="66">
                  <c:v>1964</c:v>
                </c:pt>
                <c:pt idx="67">
                  <c:v>1964</c:v>
                </c:pt>
                <c:pt idx="68">
                  <c:v>1965</c:v>
                </c:pt>
                <c:pt idx="69">
                  <c:v>1965</c:v>
                </c:pt>
                <c:pt idx="70">
                  <c:v>1965</c:v>
                </c:pt>
                <c:pt idx="71">
                  <c:v>1965</c:v>
                </c:pt>
                <c:pt idx="72">
                  <c:v>1966</c:v>
                </c:pt>
                <c:pt idx="73">
                  <c:v>1966</c:v>
                </c:pt>
                <c:pt idx="74">
                  <c:v>1966</c:v>
                </c:pt>
                <c:pt idx="75">
                  <c:v>1966</c:v>
                </c:pt>
                <c:pt idx="76">
                  <c:v>1967</c:v>
                </c:pt>
                <c:pt idx="77">
                  <c:v>1967</c:v>
                </c:pt>
                <c:pt idx="78">
                  <c:v>1967</c:v>
                </c:pt>
                <c:pt idx="79">
                  <c:v>1967</c:v>
                </c:pt>
                <c:pt idx="80">
                  <c:v>1968</c:v>
                </c:pt>
                <c:pt idx="81">
                  <c:v>1968</c:v>
                </c:pt>
                <c:pt idx="82">
                  <c:v>1968</c:v>
                </c:pt>
                <c:pt idx="83">
                  <c:v>1968</c:v>
                </c:pt>
                <c:pt idx="84">
                  <c:v>1969</c:v>
                </c:pt>
                <c:pt idx="85">
                  <c:v>1969</c:v>
                </c:pt>
                <c:pt idx="86">
                  <c:v>1969</c:v>
                </c:pt>
                <c:pt idx="87">
                  <c:v>1969</c:v>
                </c:pt>
                <c:pt idx="88">
                  <c:v>1970</c:v>
                </c:pt>
                <c:pt idx="89">
                  <c:v>1970</c:v>
                </c:pt>
                <c:pt idx="90">
                  <c:v>1970</c:v>
                </c:pt>
                <c:pt idx="91">
                  <c:v>1970</c:v>
                </c:pt>
                <c:pt idx="92">
                  <c:v>1971</c:v>
                </c:pt>
                <c:pt idx="93">
                  <c:v>1971</c:v>
                </c:pt>
                <c:pt idx="94">
                  <c:v>1971</c:v>
                </c:pt>
                <c:pt idx="95">
                  <c:v>1971</c:v>
                </c:pt>
                <c:pt idx="96">
                  <c:v>1972</c:v>
                </c:pt>
                <c:pt idx="97">
                  <c:v>1972</c:v>
                </c:pt>
                <c:pt idx="98">
                  <c:v>1972</c:v>
                </c:pt>
                <c:pt idx="99">
                  <c:v>1972</c:v>
                </c:pt>
                <c:pt idx="100">
                  <c:v>1973</c:v>
                </c:pt>
                <c:pt idx="101">
                  <c:v>1973</c:v>
                </c:pt>
                <c:pt idx="102">
                  <c:v>1973</c:v>
                </c:pt>
                <c:pt idx="103">
                  <c:v>1973</c:v>
                </c:pt>
                <c:pt idx="104">
                  <c:v>1974</c:v>
                </c:pt>
                <c:pt idx="105">
                  <c:v>1974</c:v>
                </c:pt>
                <c:pt idx="106">
                  <c:v>1974</c:v>
                </c:pt>
                <c:pt idx="107">
                  <c:v>1974</c:v>
                </c:pt>
                <c:pt idx="108">
                  <c:v>1975</c:v>
                </c:pt>
                <c:pt idx="109">
                  <c:v>1975</c:v>
                </c:pt>
                <c:pt idx="110">
                  <c:v>1975</c:v>
                </c:pt>
                <c:pt idx="111">
                  <c:v>1975</c:v>
                </c:pt>
                <c:pt idx="112">
                  <c:v>1976</c:v>
                </c:pt>
                <c:pt idx="113">
                  <c:v>1976</c:v>
                </c:pt>
                <c:pt idx="114">
                  <c:v>1976</c:v>
                </c:pt>
                <c:pt idx="115">
                  <c:v>1976</c:v>
                </c:pt>
                <c:pt idx="116">
                  <c:v>1977</c:v>
                </c:pt>
                <c:pt idx="117">
                  <c:v>1977</c:v>
                </c:pt>
                <c:pt idx="118">
                  <c:v>1977</c:v>
                </c:pt>
                <c:pt idx="119">
                  <c:v>1977</c:v>
                </c:pt>
                <c:pt idx="120">
                  <c:v>1978</c:v>
                </c:pt>
                <c:pt idx="121">
                  <c:v>1978</c:v>
                </c:pt>
                <c:pt idx="122">
                  <c:v>1978</c:v>
                </c:pt>
                <c:pt idx="123">
                  <c:v>1978</c:v>
                </c:pt>
                <c:pt idx="124">
                  <c:v>1979</c:v>
                </c:pt>
                <c:pt idx="125">
                  <c:v>1979</c:v>
                </c:pt>
                <c:pt idx="126">
                  <c:v>1979</c:v>
                </c:pt>
                <c:pt idx="127">
                  <c:v>1979</c:v>
                </c:pt>
                <c:pt idx="128">
                  <c:v>1980</c:v>
                </c:pt>
                <c:pt idx="129">
                  <c:v>1980</c:v>
                </c:pt>
                <c:pt idx="130">
                  <c:v>1980</c:v>
                </c:pt>
                <c:pt idx="131">
                  <c:v>1980</c:v>
                </c:pt>
                <c:pt idx="132">
                  <c:v>1981</c:v>
                </c:pt>
                <c:pt idx="133">
                  <c:v>1981</c:v>
                </c:pt>
                <c:pt idx="134">
                  <c:v>1981</c:v>
                </c:pt>
                <c:pt idx="135">
                  <c:v>1981</c:v>
                </c:pt>
                <c:pt idx="136">
                  <c:v>1982</c:v>
                </c:pt>
                <c:pt idx="137">
                  <c:v>1982</c:v>
                </c:pt>
                <c:pt idx="138">
                  <c:v>1982</c:v>
                </c:pt>
                <c:pt idx="139">
                  <c:v>1982</c:v>
                </c:pt>
                <c:pt idx="140">
                  <c:v>1983</c:v>
                </c:pt>
                <c:pt idx="141">
                  <c:v>1983</c:v>
                </c:pt>
                <c:pt idx="142">
                  <c:v>1983</c:v>
                </c:pt>
                <c:pt idx="143">
                  <c:v>1983</c:v>
                </c:pt>
                <c:pt idx="144">
                  <c:v>1984</c:v>
                </c:pt>
                <c:pt idx="145">
                  <c:v>1984</c:v>
                </c:pt>
                <c:pt idx="146">
                  <c:v>1984</c:v>
                </c:pt>
                <c:pt idx="147">
                  <c:v>1984</c:v>
                </c:pt>
                <c:pt idx="148">
                  <c:v>1985</c:v>
                </c:pt>
                <c:pt idx="149">
                  <c:v>1985</c:v>
                </c:pt>
                <c:pt idx="150">
                  <c:v>1985</c:v>
                </c:pt>
                <c:pt idx="151">
                  <c:v>1985</c:v>
                </c:pt>
                <c:pt idx="152">
                  <c:v>1986</c:v>
                </c:pt>
                <c:pt idx="153">
                  <c:v>1986</c:v>
                </c:pt>
                <c:pt idx="154">
                  <c:v>1986</c:v>
                </c:pt>
                <c:pt idx="155">
                  <c:v>1986</c:v>
                </c:pt>
                <c:pt idx="156">
                  <c:v>1987</c:v>
                </c:pt>
                <c:pt idx="157">
                  <c:v>1987</c:v>
                </c:pt>
                <c:pt idx="158">
                  <c:v>1987</c:v>
                </c:pt>
                <c:pt idx="159">
                  <c:v>1987</c:v>
                </c:pt>
                <c:pt idx="160">
                  <c:v>1988</c:v>
                </c:pt>
                <c:pt idx="161">
                  <c:v>1988</c:v>
                </c:pt>
                <c:pt idx="162">
                  <c:v>1988</c:v>
                </c:pt>
                <c:pt idx="163">
                  <c:v>1988</c:v>
                </c:pt>
                <c:pt idx="164">
                  <c:v>1989</c:v>
                </c:pt>
                <c:pt idx="165">
                  <c:v>1989</c:v>
                </c:pt>
                <c:pt idx="166">
                  <c:v>1989</c:v>
                </c:pt>
                <c:pt idx="167">
                  <c:v>1989</c:v>
                </c:pt>
                <c:pt idx="168">
                  <c:v>1990</c:v>
                </c:pt>
                <c:pt idx="169">
                  <c:v>1990</c:v>
                </c:pt>
                <c:pt idx="170">
                  <c:v>1990</c:v>
                </c:pt>
                <c:pt idx="171">
                  <c:v>1990</c:v>
                </c:pt>
                <c:pt idx="172">
                  <c:v>1991</c:v>
                </c:pt>
                <c:pt idx="173">
                  <c:v>1991</c:v>
                </c:pt>
                <c:pt idx="174">
                  <c:v>1991</c:v>
                </c:pt>
                <c:pt idx="175">
                  <c:v>1991</c:v>
                </c:pt>
                <c:pt idx="176">
                  <c:v>1992</c:v>
                </c:pt>
                <c:pt idx="177">
                  <c:v>1992</c:v>
                </c:pt>
                <c:pt idx="178">
                  <c:v>1992</c:v>
                </c:pt>
                <c:pt idx="179">
                  <c:v>1992</c:v>
                </c:pt>
                <c:pt idx="180">
                  <c:v>1993</c:v>
                </c:pt>
                <c:pt idx="181">
                  <c:v>1993</c:v>
                </c:pt>
                <c:pt idx="182">
                  <c:v>1993</c:v>
                </c:pt>
                <c:pt idx="183">
                  <c:v>1993</c:v>
                </c:pt>
                <c:pt idx="184">
                  <c:v>1994</c:v>
                </c:pt>
                <c:pt idx="185">
                  <c:v>1994</c:v>
                </c:pt>
                <c:pt idx="186">
                  <c:v>1994</c:v>
                </c:pt>
                <c:pt idx="187">
                  <c:v>1994</c:v>
                </c:pt>
                <c:pt idx="188">
                  <c:v>1995</c:v>
                </c:pt>
                <c:pt idx="189">
                  <c:v>1995</c:v>
                </c:pt>
                <c:pt idx="190">
                  <c:v>1995</c:v>
                </c:pt>
                <c:pt idx="191">
                  <c:v>1995</c:v>
                </c:pt>
                <c:pt idx="192">
                  <c:v>1996</c:v>
                </c:pt>
                <c:pt idx="193">
                  <c:v>1996</c:v>
                </c:pt>
                <c:pt idx="194">
                  <c:v>1996</c:v>
                </c:pt>
                <c:pt idx="195">
                  <c:v>1996</c:v>
                </c:pt>
                <c:pt idx="196">
                  <c:v>1997</c:v>
                </c:pt>
                <c:pt idx="197">
                  <c:v>1997</c:v>
                </c:pt>
                <c:pt idx="198">
                  <c:v>1997</c:v>
                </c:pt>
                <c:pt idx="199">
                  <c:v>1997</c:v>
                </c:pt>
                <c:pt idx="200">
                  <c:v>1998</c:v>
                </c:pt>
                <c:pt idx="201">
                  <c:v>1998</c:v>
                </c:pt>
                <c:pt idx="202">
                  <c:v>1998</c:v>
                </c:pt>
                <c:pt idx="203">
                  <c:v>1998</c:v>
                </c:pt>
                <c:pt idx="204">
                  <c:v>1999</c:v>
                </c:pt>
                <c:pt idx="205">
                  <c:v>1999</c:v>
                </c:pt>
                <c:pt idx="206">
                  <c:v>1999</c:v>
                </c:pt>
                <c:pt idx="207">
                  <c:v>1999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2001</c:v>
                </c:pt>
                <c:pt idx="213">
                  <c:v>2001</c:v>
                </c:pt>
                <c:pt idx="214">
                  <c:v>2001</c:v>
                </c:pt>
                <c:pt idx="215">
                  <c:v>2001</c:v>
                </c:pt>
                <c:pt idx="216">
                  <c:v>2002</c:v>
                </c:pt>
                <c:pt idx="217">
                  <c:v>2002</c:v>
                </c:pt>
                <c:pt idx="218">
                  <c:v>2002</c:v>
                </c:pt>
                <c:pt idx="219">
                  <c:v>2002</c:v>
                </c:pt>
                <c:pt idx="220">
                  <c:v>2003</c:v>
                </c:pt>
                <c:pt idx="221">
                  <c:v>2003</c:v>
                </c:pt>
                <c:pt idx="222">
                  <c:v>2003</c:v>
                </c:pt>
                <c:pt idx="223">
                  <c:v>2003</c:v>
                </c:pt>
                <c:pt idx="224">
                  <c:v>2004</c:v>
                </c:pt>
                <c:pt idx="225">
                  <c:v>2004</c:v>
                </c:pt>
                <c:pt idx="226">
                  <c:v>2004</c:v>
                </c:pt>
                <c:pt idx="227">
                  <c:v>2004</c:v>
                </c:pt>
                <c:pt idx="228">
                  <c:v>2005</c:v>
                </c:pt>
                <c:pt idx="229">
                  <c:v>2005</c:v>
                </c:pt>
                <c:pt idx="230">
                  <c:v>2005</c:v>
                </c:pt>
                <c:pt idx="231">
                  <c:v>2005</c:v>
                </c:pt>
                <c:pt idx="232">
                  <c:v>2006</c:v>
                </c:pt>
                <c:pt idx="233">
                  <c:v>2006</c:v>
                </c:pt>
                <c:pt idx="234">
                  <c:v>2006</c:v>
                </c:pt>
                <c:pt idx="235">
                  <c:v>2006</c:v>
                </c:pt>
                <c:pt idx="236">
                  <c:v>2007</c:v>
                </c:pt>
                <c:pt idx="237">
                  <c:v>2007</c:v>
                </c:pt>
                <c:pt idx="238">
                  <c:v>2007</c:v>
                </c:pt>
                <c:pt idx="239">
                  <c:v>2007</c:v>
                </c:pt>
                <c:pt idx="240">
                  <c:v>2008</c:v>
                </c:pt>
                <c:pt idx="241">
                  <c:v>2008</c:v>
                </c:pt>
                <c:pt idx="242">
                  <c:v>2008</c:v>
                </c:pt>
                <c:pt idx="243">
                  <c:v>2008</c:v>
                </c:pt>
                <c:pt idx="244">
                  <c:v>2009</c:v>
                </c:pt>
              </c:numCache>
            </c:numRef>
          </c:cat>
          <c:val>
            <c:numRef>
              <c:f>Data!$E$6:$E$250</c:f>
              <c:numCache>
                <c:formatCode>0.00</c:formatCode>
                <c:ptCount val="245"/>
                <c:pt idx="0">
                  <c:v>96.266666666666666</c:v>
                </c:pt>
                <c:pt idx="1">
                  <c:v>96.333333333333329</c:v>
                </c:pt>
                <c:pt idx="2">
                  <c:v>96.233333333333334</c:v>
                </c:pt>
                <c:pt idx="3">
                  <c:v>96.166666666666671</c:v>
                </c:pt>
                <c:pt idx="4">
                  <c:v>95.333333333333329</c:v>
                </c:pt>
                <c:pt idx="5">
                  <c:v>94.13333333333334</c:v>
                </c:pt>
                <c:pt idx="6">
                  <c:v>93.3</c:v>
                </c:pt>
                <c:pt idx="7">
                  <c:v>93.033333333333331</c:v>
                </c:pt>
                <c:pt idx="8">
                  <c:v>93.6</c:v>
                </c:pt>
                <c:pt idx="9">
                  <c:v>94.433333333333337</c:v>
                </c:pt>
                <c:pt idx="10">
                  <c:v>95.36666666666666</c:v>
                </c:pt>
                <c:pt idx="11">
                  <c:v>95.766666666666666</c:v>
                </c:pt>
                <c:pt idx="12">
                  <c:v>96.5</c:v>
                </c:pt>
                <c:pt idx="13">
                  <c:v>96.9</c:v>
                </c:pt>
                <c:pt idx="14">
                  <c:v>96.833333333333329</c:v>
                </c:pt>
                <c:pt idx="15">
                  <c:v>96.63333333333334</c:v>
                </c:pt>
                <c:pt idx="16">
                  <c:v>96.933333333333337</c:v>
                </c:pt>
                <c:pt idx="17">
                  <c:v>97.033333333333331</c:v>
                </c:pt>
                <c:pt idx="18">
                  <c:v>96.766666666666666</c:v>
                </c:pt>
                <c:pt idx="19">
                  <c:v>97.166666666666671</c:v>
                </c:pt>
                <c:pt idx="20">
                  <c:v>97.3</c:v>
                </c:pt>
                <c:pt idx="21">
                  <c:v>97.433333333333337</c:v>
                </c:pt>
                <c:pt idx="22">
                  <c:v>97.266666666666666</c:v>
                </c:pt>
                <c:pt idx="23">
                  <c:v>96.3</c:v>
                </c:pt>
                <c:pt idx="24">
                  <c:v>94.733333333333334</c:v>
                </c:pt>
                <c:pt idx="25">
                  <c:v>94.2</c:v>
                </c:pt>
                <c:pt idx="26">
                  <c:v>94.033333333333331</c:v>
                </c:pt>
                <c:pt idx="27">
                  <c:v>94.666666666666671</c:v>
                </c:pt>
                <c:pt idx="28">
                  <c:v>95.266666666666666</c:v>
                </c:pt>
                <c:pt idx="29">
                  <c:v>95.6</c:v>
                </c:pt>
                <c:pt idx="30">
                  <c:v>95.9</c:v>
                </c:pt>
                <c:pt idx="31">
                  <c:v>95.766666666666666</c:v>
                </c:pt>
                <c:pt idx="32">
                  <c:v>95.966666666666669</c:v>
                </c:pt>
                <c:pt idx="33">
                  <c:v>95.8</c:v>
                </c:pt>
                <c:pt idx="34">
                  <c:v>95.86666666666666</c:v>
                </c:pt>
                <c:pt idx="35">
                  <c:v>95.866666666666674</c:v>
                </c:pt>
                <c:pt idx="36">
                  <c:v>96.066666666666663</c:v>
                </c:pt>
                <c:pt idx="37">
                  <c:v>95.9</c:v>
                </c:pt>
                <c:pt idx="38">
                  <c:v>95.766666666666666</c:v>
                </c:pt>
                <c:pt idx="39">
                  <c:v>95.066666666666663</c:v>
                </c:pt>
                <c:pt idx="40">
                  <c:v>93.7</c:v>
                </c:pt>
                <c:pt idx="41">
                  <c:v>92.633333333333326</c:v>
                </c:pt>
                <c:pt idx="42">
                  <c:v>92.666666666666671</c:v>
                </c:pt>
                <c:pt idx="43">
                  <c:v>93.633333333333326</c:v>
                </c:pt>
                <c:pt idx="44">
                  <c:v>94.166666666666671</c:v>
                </c:pt>
                <c:pt idx="45">
                  <c:v>94.9</c:v>
                </c:pt>
                <c:pt idx="46">
                  <c:v>94.733333333333334</c:v>
                </c:pt>
                <c:pt idx="47">
                  <c:v>94.4</c:v>
                </c:pt>
                <c:pt idx="48">
                  <c:v>94.86666666666666</c:v>
                </c:pt>
                <c:pt idx="49">
                  <c:v>94.766666666666666</c:v>
                </c:pt>
                <c:pt idx="50">
                  <c:v>94.466666666666669</c:v>
                </c:pt>
                <c:pt idx="51">
                  <c:v>93.733333333333334</c:v>
                </c:pt>
                <c:pt idx="52">
                  <c:v>93.2</c:v>
                </c:pt>
                <c:pt idx="53">
                  <c:v>93</c:v>
                </c:pt>
                <c:pt idx="54">
                  <c:v>93.233333333333334</c:v>
                </c:pt>
                <c:pt idx="55">
                  <c:v>93.8</c:v>
                </c:pt>
                <c:pt idx="56">
                  <c:v>94.366666666666674</c:v>
                </c:pt>
                <c:pt idx="57">
                  <c:v>94.466666666666669</c:v>
                </c:pt>
                <c:pt idx="58">
                  <c:v>94.433333333333337</c:v>
                </c:pt>
                <c:pt idx="59">
                  <c:v>94.466666666666669</c:v>
                </c:pt>
                <c:pt idx="60">
                  <c:v>94.233333333333334</c:v>
                </c:pt>
                <c:pt idx="61">
                  <c:v>94.266666666666666</c:v>
                </c:pt>
                <c:pt idx="62">
                  <c:v>94.5</c:v>
                </c:pt>
                <c:pt idx="63">
                  <c:v>94.433333333333337</c:v>
                </c:pt>
                <c:pt idx="64">
                  <c:v>94.533333333333331</c:v>
                </c:pt>
                <c:pt idx="65">
                  <c:v>94.8</c:v>
                </c:pt>
                <c:pt idx="66">
                  <c:v>95</c:v>
                </c:pt>
                <c:pt idx="67">
                  <c:v>95.033333333333331</c:v>
                </c:pt>
                <c:pt idx="68">
                  <c:v>95.1</c:v>
                </c:pt>
                <c:pt idx="69">
                  <c:v>95.333333333333329</c:v>
                </c:pt>
                <c:pt idx="70">
                  <c:v>95.633333333333326</c:v>
                </c:pt>
                <c:pt idx="71">
                  <c:v>95.9</c:v>
                </c:pt>
                <c:pt idx="72">
                  <c:v>96.13333333333334</c:v>
                </c:pt>
                <c:pt idx="73">
                  <c:v>96.166666666666671</c:v>
                </c:pt>
                <c:pt idx="74">
                  <c:v>96.233333333333334</c:v>
                </c:pt>
                <c:pt idx="75">
                  <c:v>96.3</c:v>
                </c:pt>
                <c:pt idx="76">
                  <c:v>96.166666666666671</c:v>
                </c:pt>
                <c:pt idx="77">
                  <c:v>96.166666666666671</c:v>
                </c:pt>
                <c:pt idx="78">
                  <c:v>96.2</c:v>
                </c:pt>
                <c:pt idx="79">
                  <c:v>96.1</c:v>
                </c:pt>
                <c:pt idx="80">
                  <c:v>96.266666666666666</c:v>
                </c:pt>
                <c:pt idx="81">
                  <c:v>96.433333333333337</c:v>
                </c:pt>
                <c:pt idx="82">
                  <c:v>96.466666666666669</c:v>
                </c:pt>
                <c:pt idx="83">
                  <c:v>96.6</c:v>
                </c:pt>
                <c:pt idx="84">
                  <c:v>96.6</c:v>
                </c:pt>
                <c:pt idx="85">
                  <c:v>96.566666666666663</c:v>
                </c:pt>
                <c:pt idx="86">
                  <c:v>96.433333333333337</c:v>
                </c:pt>
                <c:pt idx="87">
                  <c:v>96.433333333333337</c:v>
                </c:pt>
                <c:pt idx="88">
                  <c:v>95.833333333333329</c:v>
                </c:pt>
                <c:pt idx="89">
                  <c:v>95.233333333333334</c:v>
                </c:pt>
                <c:pt idx="90">
                  <c:v>94.833333333333329</c:v>
                </c:pt>
                <c:pt idx="91">
                  <c:v>94.166666666666671</c:v>
                </c:pt>
                <c:pt idx="92">
                  <c:v>94.066666666666663</c:v>
                </c:pt>
                <c:pt idx="93">
                  <c:v>94.1</c:v>
                </c:pt>
                <c:pt idx="94">
                  <c:v>93.966666666666669</c:v>
                </c:pt>
                <c:pt idx="95">
                  <c:v>94.066666666666663</c:v>
                </c:pt>
                <c:pt idx="96">
                  <c:v>94.233333333333334</c:v>
                </c:pt>
                <c:pt idx="97">
                  <c:v>94.3</c:v>
                </c:pt>
                <c:pt idx="98">
                  <c:v>94.433333333333337</c:v>
                </c:pt>
                <c:pt idx="99">
                  <c:v>94.63333333333334</c:v>
                </c:pt>
                <c:pt idx="100">
                  <c:v>95.066666666666663</c:v>
                </c:pt>
                <c:pt idx="101">
                  <c:v>95.066666666666663</c:v>
                </c:pt>
                <c:pt idx="102">
                  <c:v>95.2</c:v>
                </c:pt>
                <c:pt idx="103">
                  <c:v>95.233333333333334</c:v>
                </c:pt>
                <c:pt idx="104">
                  <c:v>94.86666666666666</c:v>
                </c:pt>
                <c:pt idx="105">
                  <c:v>94.8</c:v>
                </c:pt>
                <c:pt idx="106">
                  <c:v>94.366666666666674</c:v>
                </c:pt>
                <c:pt idx="107">
                  <c:v>93.4</c:v>
                </c:pt>
                <c:pt idx="108">
                  <c:v>91.733333333333334</c:v>
                </c:pt>
                <c:pt idx="109">
                  <c:v>91.133333333333326</c:v>
                </c:pt>
                <c:pt idx="110">
                  <c:v>91.533333333333331</c:v>
                </c:pt>
                <c:pt idx="111">
                  <c:v>91.7</c:v>
                </c:pt>
                <c:pt idx="112">
                  <c:v>92.266666666666666</c:v>
                </c:pt>
                <c:pt idx="113">
                  <c:v>92.433333333333337</c:v>
                </c:pt>
                <c:pt idx="114">
                  <c:v>92.266666666666666</c:v>
                </c:pt>
                <c:pt idx="115">
                  <c:v>92.233333333333334</c:v>
                </c:pt>
                <c:pt idx="116">
                  <c:v>92.5</c:v>
                </c:pt>
                <c:pt idx="117">
                  <c:v>92.866666666666674</c:v>
                </c:pt>
                <c:pt idx="118">
                  <c:v>93.1</c:v>
                </c:pt>
                <c:pt idx="119">
                  <c:v>93.333333333333329</c:v>
                </c:pt>
                <c:pt idx="120">
                  <c:v>93.666666666666671</c:v>
                </c:pt>
                <c:pt idx="121">
                  <c:v>94</c:v>
                </c:pt>
                <c:pt idx="122">
                  <c:v>93.966666666666669</c:v>
                </c:pt>
                <c:pt idx="123">
                  <c:v>94.1</c:v>
                </c:pt>
                <c:pt idx="124">
                  <c:v>94.133333333333326</c:v>
                </c:pt>
                <c:pt idx="125">
                  <c:v>94.3</c:v>
                </c:pt>
                <c:pt idx="126">
                  <c:v>94.133333333333326</c:v>
                </c:pt>
                <c:pt idx="127">
                  <c:v>94.033333333333331</c:v>
                </c:pt>
                <c:pt idx="128">
                  <c:v>93.7</c:v>
                </c:pt>
                <c:pt idx="129">
                  <c:v>92.666666666666671</c:v>
                </c:pt>
                <c:pt idx="130">
                  <c:v>92.333333333333329</c:v>
                </c:pt>
                <c:pt idx="131">
                  <c:v>92.6</c:v>
                </c:pt>
                <c:pt idx="132">
                  <c:v>92.566666666666663</c:v>
                </c:pt>
                <c:pt idx="133">
                  <c:v>92.6</c:v>
                </c:pt>
                <c:pt idx="134">
                  <c:v>92.6</c:v>
                </c:pt>
                <c:pt idx="135">
                  <c:v>91.766666666666666</c:v>
                </c:pt>
                <c:pt idx="136">
                  <c:v>91.166666666666671</c:v>
                </c:pt>
                <c:pt idx="137">
                  <c:v>90.566666666666663</c:v>
                </c:pt>
                <c:pt idx="138">
                  <c:v>90.1</c:v>
                </c:pt>
                <c:pt idx="139">
                  <c:v>89.333333333333329</c:v>
                </c:pt>
                <c:pt idx="140">
                  <c:v>89.633333333333326</c:v>
                </c:pt>
                <c:pt idx="141">
                  <c:v>89.866666666666674</c:v>
                </c:pt>
                <c:pt idx="142">
                  <c:v>90.63333333333334</c:v>
                </c:pt>
                <c:pt idx="143">
                  <c:v>91.466666666666669</c:v>
                </c:pt>
                <c:pt idx="144">
                  <c:v>92.133333333333326</c:v>
                </c:pt>
                <c:pt idx="145">
                  <c:v>92.566666666666663</c:v>
                </c:pt>
                <c:pt idx="146">
                  <c:v>92.566666666666663</c:v>
                </c:pt>
                <c:pt idx="147">
                  <c:v>92.7</c:v>
                </c:pt>
                <c:pt idx="148">
                  <c:v>92.766666666666666</c:v>
                </c:pt>
                <c:pt idx="149">
                  <c:v>92.7</c:v>
                </c:pt>
                <c:pt idx="150">
                  <c:v>92.8</c:v>
                </c:pt>
                <c:pt idx="151">
                  <c:v>92.966666666666669</c:v>
                </c:pt>
                <c:pt idx="152">
                  <c:v>92.966666666666669</c:v>
                </c:pt>
                <c:pt idx="153">
                  <c:v>92.833333333333329</c:v>
                </c:pt>
                <c:pt idx="154">
                  <c:v>93.033333333333331</c:v>
                </c:pt>
                <c:pt idx="155">
                  <c:v>93.166666666666671</c:v>
                </c:pt>
                <c:pt idx="156">
                  <c:v>93.4</c:v>
                </c:pt>
                <c:pt idx="157">
                  <c:v>93.733333333333334</c:v>
                </c:pt>
                <c:pt idx="158">
                  <c:v>94</c:v>
                </c:pt>
                <c:pt idx="159">
                  <c:v>94.166666666666671</c:v>
                </c:pt>
                <c:pt idx="160">
                  <c:v>94.3</c:v>
                </c:pt>
                <c:pt idx="161">
                  <c:v>94.533333333333331</c:v>
                </c:pt>
                <c:pt idx="162">
                  <c:v>94.533333333333331</c:v>
                </c:pt>
                <c:pt idx="163">
                  <c:v>94.666666666666671</c:v>
                </c:pt>
                <c:pt idx="164">
                  <c:v>94.8</c:v>
                </c:pt>
                <c:pt idx="165">
                  <c:v>94.766666666666666</c:v>
                </c:pt>
                <c:pt idx="166">
                  <c:v>94.766666666666666</c:v>
                </c:pt>
                <c:pt idx="167">
                  <c:v>94.633333333333326</c:v>
                </c:pt>
                <c:pt idx="168">
                  <c:v>94.7</c:v>
                </c:pt>
                <c:pt idx="169">
                  <c:v>94.666666666666671</c:v>
                </c:pt>
                <c:pt idx="170">
                  <c:v>94.3</c:v>
                </c:pt>
                <c:pt idx="171">
                  <c:v>93.86666666666666</c:v>
                </c:pt>
                <c:pt idx="172">
                  <c:v>93.4</c:v>
                </c:pt>
                <c:pt idx="173">
                  <c:v>93.166666666666671</c:v>
                </c:pt>
                <c:pt idx="174">
                  <c:v>93.133333333333326</c:v>
                </c:pt>
                <c:pt idx="175">
                  <c:v>92.9</c:v>
                </c:pt>
                <c:pt idx="176">
                  <c:v>92.633333333333326</c:v>
                </c:pt>
                <c:pt idx="177">
                  <c:v>92.4</c:v>
                </c:pt>
                <c:pt idx="178">
                  <c:v>92.366666666666674</c:v>
                </c:pt>
                <c:pt idx="179">
                  <c:v>92.633333333333326</c:v>
                </c:pt>
                <c:pt idx="180">
                  <c:v>92.866666666666674</c:v>
                </c:pt>
                <c:pt idx="181">
                  <c:v>92.933333333333337</c:v>
                </c:pt>
                <c:pt idx="182">
                  <c:v>93.2</c:v>
                </c:pt>
                <c:pt idx="183">
                  <c:v>93.366666666666674</c:v>
                </c:pt>
                <c:pt idx="184">
                  <c:v>93.433333333333337</c:v>
                </c:pt>
                <c:pt idx="185">
                  <c:v>93.8</c:v>
                </c:pt>
                <c:pt idx="186">
                  <c:v>94</c:v>
                </c:pt>
                <c:pt idx="187">
                  <c:v>94.366666666666674</c:v>
                </c:pt>
                <c:pt idx="188">
                  <c:v>94.533333333333331</c:v>
                </c:pt>
                <c:pt idx="189">
                  <c:v>94.333333333333329</c:v>
                </c:pt>
                <c:pt idx="190">
                  <c:v>94.333333333333329</c:v>
                </c:pt>
                <c:pt idx="191">
                  <c:v>94.433333333333337</c:v>
                </c:pt>
                <c:pt idx="192">
                  <c:v>94.466666666666669</c:v>
                </c:pt>
                <c:pt idx="193">
                  <c:v>94.5</c:v>
                </c:pt>
                <c:pt idx="194">
                  <c:v>94.733333333333334</c:v>
                </c:pt>
                <c:pt idx="195">
                  <c:v>94.666666666666671</c:v>
                </c:pt>
                <c:pt idx="196">
                  <c:v>94.766666666666666</c:v>
                </c:pt>
                <c:pt idx="197">
                  <c:v>95</c:v>
                </c:pt>
                <c:pt idx="198">
                  <c:v>95.13333333333334</c:v>
                </c:pt>
                <c:pt idx="199">
                  <c:v>95.333333333333329</c:v>
                </c:pt>
                <c:pt idx="200">
                  <c:v>95.366666666666674</c:v>
                </c:pt>
                <c:pt idx="201">
                  <c:v>95.6</c:v>
                </c:pt>
                <c:pt idx="202">
                  <c:v>95.466666666666669</c:v>
                </c:pt>
                <c:pt idx="203">
                  <c:v>95.566666666666663</c:v>
                </c:pt>
                <c:pt idx="204">
                  <c:v>95.7</c:v>
                </c:pt>
                <c:pt idx="205">
                  <c:v>95.733333333333334</c:v>
                </c:pt>
                <c:pt idx="206">
                  <c:v>95.766666666666666</c:v>
                </c:pt>
                <c:pt idx="207">
                  <c:v>95.933333333333337</c:v>
                </c:pt>
                <c:pt idx="208">
                  <c:v>95.966666666666669</c:v>
                </c:pt>
                <c:pt idx="209">
                  <c:v>96.066666666666663</c:v>
                </c:pt>
                <c:pt idx="210">
                  <c:v>96</c:v>
                </c:pt>
                <c:pt idx="211">
                  <c:v>96.1</c:v>
                </c:pt>
                <c:pt idx="212">
                  <c:v>95.766666666666666</c:v>
                </c:pt>
                <c:pt idx="213">
                  <c:v>95.6</c:v>
                </c:pt>
                <c:pt idx="214">
                  <c:v>95.166666666666671</c:v>
                </c:pt>
                <c:pt idx="215">
                  <c:v>94.5</c:v>
                </c:pt>
                <c:pt idx="216">
                  <c:v>94.3</c:v>
                </c:pt>
                <c:pt idx="217">
                  <c:v>94.166666666666671</c:v>
                </c:pt>
                <c:pt idx="218">
                  <c:v>94.266666666666666</c:v>
                </c:pt>
                <c:pt idx="219">
                  <c:v>94.133333333333326</c:v>
                </c:pt>
                <c:pt idx="220">
                  <c:v>94.133333333333326</c:v>
                </c:pt>
                <c:pt idx="221">
                  <c:v>93.866666666666674</c:v>
                </c:pt>
                <c:pt idx="222">
                  <c:v>93.866666666666674</c:v>
                </c:pt>
                <c:pt idx="223">
                  <c:v>94.166666666666671</c:v>
                </c:pt>
                <c:pt idx="224">
                  <c:v>94.3</c:v>
                </c:pt>
                <c:pt idx="225">
                  <c:v>94.4</c:v>
                </c:pt>
                <c:pt idx="226">
                  <c:v>94.566666666666663</c:v>
                </c:pt>
                <c:pt idx="227">
                  <c:v>94.566666666666663</c:v>
                </c:pt>
                <c:pt idx="228">
                  <c:v>94.733333333333334</c:v>
                </c:pt>
                <c:pt idx="229">
                  <c:v>94.86666666666666</c:v>
                </c:pt>
                <c:pt idx="230">
                  <c:v>95.033333333333331</c:v>
                </c:pt>
                <c:pt idx="231">
                  <c:v>95.066666666666663</c:v>
                </c:pt>
                <c:pt idx="232">
                  <c:v>95.266666666666666</c:v>
                </c:pt>
                <c:pt idx="233">
                  <c:v>95.333333333333329</c:v>
                </c:pt>
                <c:pt idx="234">
                  <c:v>95.36666666666666</c:v>
                </c:pt>
                <c:pt idx="235">
                  <c:v>95.566666666666663</c:v>
                </c:pt>
                <c:pt idx="236">
                  <c:v>95.5</c:v>
                </c:pt>
                <c:pt idx="237">
                  <c:v>95.466666666666669</c:v>
                </c:pt>
                <c:pt idx="238">
                  <c:v>95.3</c:v>
                </c:pt>
                <c:pt idx="239">
                  <c:v>95.2</c:v>
                </c:pt>
                <c:pt idx="240">
                  <c:v>95.066666666666663</c:v>
                </c:pt>
                <c:pt idx="241">
                  <c:v>94.633333333333326</c:v>
                </c:pt>
                <c:pt idx="242">
                  <c:v>93.933333333333337</c:v>
                </c:pt>
                <c:pt idx="243">
                  <c:v>93.13333333333334</c:v>
                </c:pt>
                <c:pt idx="244">
                  <c:v>91.933333333333337</c:v>
                </c:pt>
              </c:numCache>
            </c:numRef>
          </c:val>
        </c:ser>
        <c:marker val="1"/>
        <c:axId val="78248192"/>
        <c:axId val="77798784"/>
      </c:lineChart>
      <c:catAx>
        <c:axId val="77180288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77795328"/>
        <c:crosses val="autoZero"/>
        <c:auto val="1"/>
        <c:lblAlgn val="ctr"/>
        <c:lblOffset val="100"/>
        <c:tickLblSkip val="20"/>
        <c:tickMarkSkip val="4"/>
      </c:catAx>
      <c:valAx>
        <c:axId val="77795328"/>
        <c:scaling>
          <c:orientation val="minMax"/>
          <c:max val="1.05"/>
          <c:min val="0.84000000000000019"/>
        </c:scaling>
        <c:axPos val="l"/>
        <c:numFmt formatCode="0.00" sourceLinked="1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77180288"/>
        <c:crosses val="autoZero"/>
        <c:crossBetween val="between"/>
      </c:valAx>
      <c:valAx>
        <c:axId val="77798784"/>
        <c:scaling>
          <c:orientation val="minMax"/>
          <c:max val="110"/>
          <c:min val="87"/>
        </c:scaling>
        <c:axPos val="r"/>
        <c:numFmt formatCode="0" sourceLinked="0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78248192"/>
        <c:crosses val="max"/>
        <c:crossBetween val="between"/>
      </c:valAx>
      <c:catAx>
        <c:axId val="78248192"/>
        <c:scaling>
          <c:orientation val="minMax"/>
        </c:scaling>
        <c:delete val="1"/>
        <c:axPos val="b"/>
        <c:numFmt formatCode="General" sourceLinked="1"/>
        <c:tickLblPos val="none"/>
        <c:crossAx val="77798784"/>
        <c:crosses val="autoZero"/>
        <c:auto val="1"/>
        <c:lblAlgn val="ctr"/>
        <c:lblOffset val="100"/>
      </c:catAx>
    </c:plotArea>
    <c:plotVisOnly val="1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48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0.10719</cdr:x>
      <cdr:y>0.05586</cdr:y>
    </cdr:from>
    <cdr:to>
      <cdr:x>0.72026</cdr:x>
      <cdr:y>0.16396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29821" y="351519"/>
          <a:ext cx="5318125" cy="6803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000"/>
            <a:t>Cobb-Douglas Index of Markup Ratio (left scale)</a:t>
          </a:r>
        </a:p>
      </cdr:txBody>
    </cdr:sp>
  </cdr:relSizeAnchor>
  <cdr:relSizeAnchor xmlns:cdr="http://schemas.openxmlformats.org/drawingml/2006/chartDrawing">
    <cdr:from>
      <cdr:x>0.1281</cdr:x>
      <cdr:y>0.69189</cdr:y>
    </cdr:from>
    <cdr:to>
      <cdr:x>0.51503</cdr:x>
      <cdr:y>0.81441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11249" y="4354286"/>
          <a:ext cx="3356429" cy="7710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000"/>
            <a:t>Employment</a:t>
          </a:r>
          <a:r>
            <a:rPr lang="en-US" sz="2000" baseline="0"/>
            <a:t> Rate (right scale)</a:t>
          </a:r>
          <a:endParaRPr lang="en-US" sz="20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70"/>
  <sheetViews>
    <sheetView workbookViewId="0"/>
  </sheetViews>
  <sheetFormatPr defaultRowHeight="15"/>
  <sheetData>
    <row r="1" spans="1:60">
      <c r="A1" t="s">
        <v>0</v>
      </c>
    </row>
    <row r="2" spans="1:60">
      <c r="A2" t="s">
        <v>1</v>
      </c>
    </row>
    <row r="3" spans="1:60">
      <c r="A3" t="s">
        <v>2</v>
      </c>
    </row>
    <row r="4" spans="1:60">
      <c r="A4" t="s">
        <v>3</v>
      </c>
    </row>
    <row r="5" spans="1:60">
      <c r="A5" t="s">
        <v>4</v>
      </c>
    </row>
    <row r="6" spans="1:60">
      <c r="A6" t="s">
        <v>5</v>
      </c>
    </row>
    <row r="7" spans="1:60">
      <c r="A7" t="s">
        <v>6</v>
      </c>
      <c r="B7" t="s">
        <v>7</v>
      </c>
      <c r="C7" t="s">
        <v>8</v>
      </c>
      <c r="D7" t="s">
        <v>9</v>
      </c>
      <c r="E7" t="s">
        <v>10</v>
      </c>
      <c r="F7" t="s">
        <v>11</v>
      </c>
      <c r="G7" t="s">
        <v>12</v>
      </c>
      <c r="H7" t="s">
        <v>13</v>
      </c>
      <c r="I7" t="s">
        <v>14</v>
      </c>
      <c r="J7" t="s">
        <v>15</v>
      </c>
      <c r="K7" t="s">
        <v>16</v>
      </c>
      <c r="L7" t="s">
        <v>17</v>
      </c>
      <c r="M7" t="s">
        <v>18</v>
      </c>
      <c r="N7" t="s">
        <v>19</v>
      </c>
      <c r="O7" t="s">
        <v>20</v>
      </c>
      <c r="P7" t="s">
        <v>21</v>
      </c>
      <c r="Q7" t="s">
        <v>22</v>
      </c>
      <c r="R7" t="s">
        <v>23</v>
      </c>
      <c r="S7" t="s">
        <v>24</v>
      </c>
      <c r="T7" t="s">
        <v>25</v>
      </c>
      <c r="U7" t="s">
        <v>26</v>
      </c>
      <c r="V7" t="s">
        <v>27</v>
      </c>
      <c r="W7" t="s">
        <v>28</v>
      </c>
      <c r="X7" t="s">
        <v>29</v>
      </c>
      <c r="Y7" t="s">
        <v>30</v>
      </c>
      <c r="Z7" t="s">
        <v>31</v>
      </c>
      <c r="AA7" t="s">
        <v>32</v>
      </c>
      <c r="AB7" t="s">
        <v>33</v>
      </c>
      <c r="AC7" t="s">
        <v>34</v>
      </c>
      <c r="AD7" t="s">
        <v>35</v>
      </c>
      <c r="AE7" t="s">
        <v>36</v>
      </c>
      <c r="AF7" t="s">
        <v>37</v>
      </c>
      <c r="AG7" t="s">
        <v>38</v>
      </c>
      <c r="AH7" t="s">
        <v>39</v>
      </c>
      <c r="AI7" t="s">
        <v>40</v>
      </c>
      <c r="AJ7" t="s">
        <v>41</v>
      </c>
      <c r="AK7" t="s">
        <v>42</v>
      </c>
      <c r="AL7" t="s">
        <v>43</v>
      </c>
      <c r="AM7" t="s">
        <v>44</v>
      </c>
      <c r="AN7" t="s">
        <v>45</v>
      </c>
      <c r="AO7" t="s">
        <v>46</v>
      </c>
      <c r="AP7" t="s">
        <v>47</v>
      </c>
      <c r="AQ7" t="s">
        <v>48</v>
      </c>
      <c r="AR7" t="s">
        <v>49</v>
      </c>
      <c r="AS7" t="s">
        <v>50</v>
      </c>
      <c r="AT7" t="s">
        <v>51</v>
      </c>
      <c r="AU7" t="s">
        <v>52</v>
      </c>
      <c r="AV7" t="s">
        <v>53</v>
      </c>
      <c r="AW7" t="s">
        <v>54</v>
      </c>
      <c r="AX7" t="s">
        <v>55</v>
      </c>
      <c r="AY7" t="s">
        <v>56</v>
      </c>
      <c r="AZ7" t="s">
        <v>57</v>
      </c>
      <c r="BA7" t="s">
        <v>58</v>
      </c>
      <c r="BB7" t="s">
        <v>59</v>
      </c>
      <c r="BC7" t="s">
        <v>60</v>
      </c>
      <c r="BD7" t="s">
        <v>61</v>
      </c>
      <c r="BE7" t="s">
        <v>62</v>
      </c>
      <c r="BF7" t="s">
        <v>63</v>
      </c>
      <c r="BG7" t="s">
        <v>64</v>
      </c>
      <c r="BH7" t="s">
        <v>65</v>
      </c>
    </row>
    <row r="8" spans="1:60">
      <c r="A8">
        <v>1</v>
      </c>
      <c r="B8" t="s">
        <v>66</v>
      </c>
      <c r="C8">
        <v>4264.1000000000004</v>
      </c>
      <c r="D8">
        <v>4316.3999999999996</v>
      </c>
      <c r="E8">
        <v>4404</v>
      </c>
      <c r="F8">
        <v>4445.7</v>
      </c>
      <c r="G8">
        <v>4513.1000000000004</v>
      </c>
      <c r="H8">
        <v>4595.5</v>
      </c>
      <c r="I8">
        <v>4660.5</v>
      </c>
      <c r="J8">
        <v>4731</v>
      </c>
      <c r="K8">
        <v>4839.3999999999996</v>
      </c>
      <c r="L8">
        <v>4917.8</v>
      </c>
      <c r="M8">
        <v>5034.3</v>
      </c>
      <c r="N8">
        <v>5124.2</v>
      </c>
      <c r="O8">
        <v>5164.1000000000004</v>
      </c>
      <c r="P8">
        <v>5253.5</v>
      </c>
      <c r="Q8">
        <v>5359.4</v>
      </c>
      <c r="R8">
        <v>5419.9</v>
      </c>
      <c r="S8">
        <v>5526.5</v>
      </c>
      <c r="T8">
        <v>5575.7</v>
      </c>
      <c r="U8">
        <v>5639.4</v>
      </c>
      <c r="V8">
        <v>5756.5</v>
      </c>
      <c r="W8">
        <v>5946.6</v>
      </c>
      <c r="X8">
        <v>5983</v>
      </c>
      <c r="Y8">
        <v>6070.4</v>
      </c>
      <c r="Z8">
        <v>6065.7</v>
      </c>
      <c r="AA8">
        <v>6078.1</v>
      </c>
      <c r="AB8">
        <v>6068.3</v>
      </c>
      <c r="AC8">
        <v>6007.1</v>
      </c>
      <c r="AD8">
        <v>5985.3</v>
      </c>
      <c r="AE8">
        <v>6040</v>
      </c>
      <c r="AF8">
        <v>6109.3</v>
      </c>
      <c r="AG8">
        <v>6132</v>
      </c>
      <c r="AH8">
        <v>6209.4</v>
      </c>
      <c r="AI8">
        <v>6261.8</v>
      </c>
      <c r="AJ8">
        <v>6313.8</v>
      </c>
      <c r="AK8">
        <v>6392.8</v>
      </c>
      <c r="AL8">
        <v>6474.3</v>
      </c>
      <c r="AM8">
        <v>6571.8</v>
      </c>
      <c r="AN8">
        <v>6708.4</v>
      </c>
      <c r="AO8">
        <v>6860.2</v>
      </c>
      <c r="AP8">
        <v>6956.4</v>
      </c>
      <c r="AQ8">
        <v>7105.4</v>
      </c>
      <c r="AR8">
        <v>7216.3</v>
      </c>
      <c r="AS8">
        <v>7344</v>
      </c>
      <c r="AT8">
        <v>7525.7</v>
      </c>
      <c r="AU8">
        <v>7681.6</v>
      </c>
      <c r="AV8">
        <v>7755.7</v>
      </c>
      <c r="AW8">
        <v>7891.4</v>
      </c>
      <c r="AX8">
        <v>7964.5</v>
      </c>
      <c r="AY8">
        <v>7963.6</v>
      </c>
      <c r="AZ8">
        <v>8067.1</v>
      </c>
      <c r="BA8">
        <v>8016.9</v>
      </c>
      <c r="BB8">
        <v>8056.3</v>
      </c>
      <c r="BC8">
        <v>8090.6</v>
      </c>
      <c r="BD8">
        <v>8150.8</v>
      </c>
      <c r="BE8">
        <v>8233</v>
      </c>
      <c r="BF8">
        <v>7973.8</v>
      </c>
      <c r="BG8">
        <v>7867.1</v>
      </c>
      <c r="BH8" t="s">
        <v>67</v>
      </c>
    </row>
    <row r="9" spans="1:60">
      <c r="A9">
        <v>2</v>
      </c>
      <c r="B9" t="s">
        <v>68</v>
      </c>
      <c r="C9">
        <v>464.9</v>
      </c>
      <c r="D9">
        <v>473.3</v>
      </c>
      <c r="E9">
        <v>481</v>
      </c>
      <c r="F9">
        <v>488.1</v>
      </c>
      <c r="G9">
        <v>494.6</v>
      </c>
      <c r="H9">
        <v>501.7</v>
      </c>
      <c r="I9">
        <v>509.6</v>
      </c>
      <c r="J9">
        <v>518.1</v>
      </c>
      <c r="K9">
        <v>527.29999999999995</v>
      </c>
      <c r="L9">
        <v>536.4</v>
      </c>
      <c r="M9">
        <v>545.4</v>
      </c>
      <c r="N9">
        <v>554.4</v>
      </c>
      <c r="O9">
        <v>563.29999999999995</v>
      </c>
      <c r="P9">
        <v>572.9</v>
      </c>
      <c r="Q9">
        <v>583.1</v>
      </c>
      <c r="R9">
        <v>594</v>
      </c>
      <c r="S9">
        <v>605.5</v>
      </c>
      <c r="T9">
        <v>618.20000000000005</v>
      </c>
      <c r="U9">
        <v>632.20000000000005</v>
      </c>
      <c r="V9">
        <v>647.29999999999995</v>
      </c>
      <c r="W9">
        <v>663.7</v>
      </c>
      <c r="X9">
        <v>678.8</v>
      </c>
      <c r="Y9">
        <v>692.6</v>
      </c>
      <c r="Z9">
        <v>705.2</v>
      </c>
      <c r="AA9">
        <v>716.6</v>
      </c>
      <c r="AB9">
        <v>726.6</v>
      </c>
      <c r="AC9">
        <v>735.3</v>
      </c>
      <c r="AD9">
        <v>742.5</v>
      </c>
      <c r="AE9">
        <v>748.3</v>
      </c>
      <c r="AF9">
        <v>753.7</v>
      </c>
      <c r="AG9">
        <v>758.6</v>
      </c>
      <c r="AH9">
        <v>763</v>
      </c>
      <c r="AI9">
        <v>766.9</v>
      </c>
      <c r="AJ9">
        <v>771.9</v>
      </c>
      <c r="AK9">
        <v>778</v>
      </c>
      <c r="AL9">
        <v>785.3</v>
      </c>
      <c r="AM9">
        <v>793.7</v>
      </c>
      <c r="AN9">
        <v>803.2</v>
      </c>
      <c r="AO9">
        <v>813.9</v>
      </c>
      <c r="AP9">
        <v>825.8</v>
      </c>
      <c r="AQ9">
        <v>838.8</v>
      </c>
      <c r="AR9">
        <v>853.6</v>
      </c>
      <c r="AS9">
        <v>870.3</v>
      </c>
      <c r="AT9">
        <v>888.7</v>
      </c>
      <c r="AU9">
        <v>904.1</v>
      </c>
      <c r="AV9">
        <v>918.9</v>
      </c>
      <c r="AW9">
        <v>933.3</v>
      </c>
      <c r="AX9">
        <v>947.1</v>
      </c>
      <c r="AY9">
        <v>960.5</v>
      </c>
      <c r="AZ9">
        <v>974</v>
      </c>
      <c r="BA9">
        <v>987.7</v>
      </c>
      <c r="BB9">
        <v>1001.6</v>
      </c>
      <c r="BC9">
        <v>1015.7</v>
      </c>
      <c r="BD9">
        <v>1029.7</v>
      </c>
      <c r="BE9">
        <v>1043.9000000000001</v>
      </c>
      <c r="BF9">
        <v>1058.0999999999999</v>
      </c>
      <c r="BG9">
        <v>1058.2</v>
      </c>
      <c r="BH9">
        <v>1046.2</v>
      </c>
    </row>
    <row r="10" spans="1:60">
      <c r="A10">
        <v>3</v>
      </c>
      <c r="B10" t="s">
        <v>69</v>
      </c>
      <c r="C10">
        <v>3799.1</v>
      </c>
      <c r="D10">
        <v>3843.1</v>
      </c>
      <c r="E10">
        <v>3923</v>
      </c>
      <c r="F10">
        <v>3957.6</v>
      </c>
      <c r="G10">
        <v>4018.5</v>
      </c>
      <c r="H10">
        <v>4093.7</v>
      </c>
      <c r="I10">
        <v>4150.8999999999996</v>
      </c>
      <c r="J10">
        <v>4212.8999999999996</v>
      </c>
      <c r="K10">
        <v>4312.1000000000004</v>
      </c>
      <c r="L10">
        <v>4381.3999999999996</v>
      </c>
      <c r="M10">
        <v>4488.8999999999996</v>
      </c>
      <c r="N10">
        <v>4569.8</v>
      </c>
      <c r="O10">
        <v>4600.8</v>
      </c>
      <c r="P10">
        <v>4680.7</v>
      </c>
      <c r="Q10">
        <v>4776.3</v>
      </c>
      <c r="R10">
        <v>4826</v>
      </c>
      <c r="S10">
        <v>4921</v>
      </c>
      <c r="T10">
        <v>4957.3999999999996</v>
      </c>
      <c r="U10">
        <v>5007.2</v>
      </c>
      <c r="V10">
        <v>5109.2</v>
      </c>
      <c r="W10">
        <v>5282.9</v>
      </c>
      <c r="X10">
        <v>5304.3</v>
      </c>
      <c r="Y10">
        <v>5377.8</v>
      </c>
      <c r="Z10">
        <v>5360.5</v>
      </c>
      <c r="AA10">
        <v>5361.5</v>
      </c>
      <c r="AB10">
        <v>5341.6</v>
      </c>
      <c r="AC10">
        <v>5271.8</v>
      </c>
      <c r="AD10">
        <v>5242.8</v>
      </c>
      <c r="AE10">
        <v>5291.6</v>
      </c>
      <c r="AF10">
        <v>5355.6</v>
      </c>
      <c r="AG10">
        <v>5373.5</v>
      </c>
      <c r="AH10">
        <v>5446.4</v>
      </c>
      <c r="AI10">
        <v>5494.9</v>
      </c>
      <c r="AJ10">
        <v>5541.9</v>
      </c>
      <c r="AK10">
        <v>5614.8</v>
      </c>
      <c r="AL10">
        <v>5689</v>
      </c>
      <c r="AM10">
        <v>5778.1</v>
      </c>
      <c r="AN10">
        <v>5905.2</v>
      </c>
      <c r="AO10">
        <v>6046.3</v>
      </c>
      <c r="AP10">
        <v>6130.6</v>
      </c>
      <c r="AQ10">
        <v>6266.6</v>
      </c>
      <c r="AR10">
        <v>6362.7</v>
      </c>
      <c r="AS10">
        <v>6473.7</v>
      </c>
      <c r="AT10">
        <v>6637</v>
      </c>
      <c r="AU10">
        <v>6777.5</v>
      </c>
      <c r="AV10">
        <v>6836.7</v>
      </c>
      <c r="AW10">
        <v>6958.1</v>
      </c>
      <c r="AX10">
        <v>7017.4</v>
      </c>
      <c r="AY10">
        <v>7003.1</v>
      </c>
      <c r="AZ10">
        <v>7093.1</v>
      </c>
      <c r="BA10">
        <v>7029.1</v>
      </c>
      <c r="BB10">
        <v>7054.7</v>
      </c>
      <c r="BC10">
        <v>7075</v>
      </c>
      <c r="BD10">
        <v>7121.1</v>
      </c>
      <c r="BE10">
        <v>7189.1</v>
      </c>
      <c r="BF10">
        <v>6915.8</v>
      </c>
      <c r="BG10">
        <v>6808.9</v>
      </c>
      <c r="BH10" t="s">
        <v>67</v>
      </c>
    </row>
    <row r="11" spans="1:60">
      <c r="A11">
        <v>4</v>
      </c>
      <c r="B11" t="s">
        <v>70</v>
      </c>
      <c r="C11">
        <v>2731.3</v>
      </c>
      <c r="D11">
        <v>2758.2</v>
      </c>
      <c r="E11">
        <v>2792.1</v>
      </c>
      <c r="F11">
        <v>2822.6</v>
      </c>
      <c r="G11">
        <v>2843.7</v>
      </c>
      <c r="H11">
        <v>2894.7</v>
      </c>
      <c r="I11">
        <v>2938.7</v>
      </c>
      <c r="J11">
        <v>2982.6</v>
      </c>
      <c r="K11">
        <v>3039.3</v>
      </c>
      <c r="L11">
        <v>3087.6</v>
      </c>
      <c r="M11">
        <v>3145.4</v>
      </c>
      <c r="N11">
        <v>3223.1</v>
      </c>
      <c r="O11">
        <v>3304</v>
      </c>
      <c r="P11">
        <v>3366.8</v>
      </c>
      <c r="Q11">
        <v>3428.3</v>
      </c>
      <c r="R11">
        <v>3488.2</v>
      </c>
      <c r="S11">
        <v>3554</v>
      </c>
      <c r="T11">
        <v>3588.1</v>
      </c>
      <c r="U11">
        <v>3639.2</v>
      </c>
      <c r="V11">
        <v>3733.2</v>
      </c>
      <c r="W11">
        <v>3885.3</v>
      </c>
      <c r="X11">
        <v>3907.2</v>
      </c>
      <c r="Y11">
        <v>3992.7</v>
      </c>
      <c r="Z11">
        <v>4017.7</v>
      </c>
      <c r="AA11">
        <v>4017.8</v>
      </c>
      <c r="AB11">
        <v>3993.9</v>
      </c>
      <c r="AC11">
        <v>3967.7</v>
      </c>
      <c r="AD11">
        <v>3965.4</v>
      </c>
      <c r="AE11">
        <v>3938.8</v>
      </c>
      <c r="AF11">
        <v>3979.6</v>
      </c>
      <c r="AG11">
        <v>3991.4</v>
      </c>
      <c r="AH11">
        <v>4012.9</v>
      </c>
      <c r="AI11">
        <v>4020.8</v>
      </c>
      <c r="AJ11">
        <v>4079.3</v>
      </c>
      <c r="AK11">
        <v>4134.5</v>
      </c>
      <c r="AL11">
        <v>4187.2</v>
      </c>
      <c r="AM11">
        <v>4159.3999999999996</v>
      </c>
      <c r="AN11">
        <v>4225</v>
      </c>
      <c r="AO11">
        <v>4310.5</v>
      </c>
      <c r="AP11">
        <v>4368.6000000000004</v>
      </c>
      <c r="AQ11">
        <v>4396.5</v>
      </c>
      <c r="AR11">
        <v>4453.1000000000004</v>
      </c>
      <c r="AS11">
        <v>4543.8</v>
      </c>
      <c r="AT11">
        <v>4600.5</v>
      </c>
      <c r="AU11">
        <v>4668.3999999999996</v>
      </c>
      <c r="AV11">
        <v>4704.5</v>
      </c>
      <c r="AW11">
        <v>4739.7</v>
      </c>
      <c r="AX11">
        <v>4860.8999999999996</v>
      </c>
      <c r="AY11">
        <v>4893.5</v>
      </c>
      <c r="AZ11">
        <v>4927.2</v>
      </c>
      <c r="BA11">
        <v>4950.7</v>
      </c>
      <c r="BB11">
        <v>5020.7</v>
      </c>
      <c r="BC11">
        <v>5019.3999999999996</v>
      </c>
      <c r="BD11">
        <v>5011.6000000000004</v>
      </c>
      <c r="BE11">
        <v>5021.8</v>
      </c>
      <c r="BF11">
        <v>4970.7</v>
      </c>
      <c r="BG11">
        <v>4808.6000000000004</v>
      </c>
      <c r="BH11">
        <v>4705.3</v>
      </c>
    </row>
    <row r="12" spans="1:60">
      <c r="A12">
        <v>5</v>
      </c>
      <c r="B12" t="s">
        <v>71</v>
      </c>
      <c r="C12">
        <v>2256.6</v>
      </c>
      <c r="D12">
        <v>2282.8000000000002</v>
      </c>
      <c r="E12">
        <v>2315.8000000000002</v>
      </c>
      <c r="F12">
        <v>2345.8000000000002</v>
      </c>
      <c r="G12">
        <v>2369.6999999999998</v>
      </c>
      <c r="H12">
        <v>2418.9</v>
      </c>
      <c r="I12">
        <v>2461.6999999999998</v>
      </c>
      <c r="J12">
        <v>2504.3000000000002</v>
      </c>
      <c r="K12">
        <v>2560.5</v>
      </c>
      <c r="L12">
        <v>2604.6</v>
      </c>
      <c r="M12">
        <v>2655</v>
      </c>
      <c r="N12">
        <v>2721.2</v>
      </c>
      <c r="O12">
        <v>2789.7</v>
      </c>
      <c r="P12">
        <v>2841.7</v>
      </c>
      <c r="Q12">
        <v>2894.6</v>
      </c>
      <c r="R12">
        <v>2948.3</v>
      </c>
      <c r="S12">
        <v>3013.9</v>
      </c>
      <c r="T12">
        <v>3043.3</v>
      </c>
      <c r="U12">
        <v>3086.3</v>
      </c>
      <c r="V12">
        <v>3166.9</v>
      </c>
      <c r="W12">
        <v>3295.9</v>
      </c>
      <c r="X12">
        <v>3307.6</v>
      </c>
      <c r="Y12">
        <v>3379.1</v>
      </c>
      <c r="Z12">
        <v>3395</v>
      </c>
      <c r="AA12">
        <v>3393.4</v>
      </c>
      <c r="AB12">
        <v>3363</v>
      </c>
      <c r="AC12">
        <v>3329</v>
      </c>
      <c r="AD12">
        <v>3315.8</v>
      </c>
      <c r="AE12">
        <v>3276.6</v>
      </c>
      <c r="AF12">
        <v>3301.3</v>
      </c>
      <c r="AG12">
        <v>3297.7</v>
      </c>
      <c r="AH12">
        <v>3302</v>
      </c>
      <c r="AI12">
        <v>3289.8</v>
      </c>
      <c r="AJ12">
        <v>3333</v>
      </c>
      <c r="AK12">
        <v>3378.8</v>
      </c>
      <c r="AL12">
        <v>3426.3</v>
      </c>
      <c r="AM12">
        <v>3409.3</v>
      </c>
      <c r="AN12">
        <v>3472.4</v>
      </c>
      <c r="AO12">
        <v>3550.6</v>
      </c>
      <c r="AP12">
        <v>3599</v>
      </c>
      <c r="AQ12">
        <v>3612.3</v>
      </c>
      <c r="AR12">
        <v>3659.8</v>
      </c>
      <c r="AS12">
        <v>3740.5</v>
      </c>
      <c r="AT12">
        <v>3793</v>
      </c>
      <c r="AU12">
        <v>3859.1</v>
      </c>
      <c r="AV12">
        <v>3894.7</v>
      </c>
      <c r="AW12">
        <v>3927.7</v>
      </c>
      <c r="AX12">
        <v>4042.1</v>
      </c>
      <c r="AY12">
        <v>4073.3</v>
      </c>
      <c r="AZ12">
        <v>4104.3999999999996</v>
      </c>
      <c r="BA12">
        <v>4123.8</v>
      </c>
      <c r="BB12">
        <v>4186</v>
      </c>
      <c r="BC12">
        <v>4180.7</v>
      </c>
      <c r="BD12">
        <v>4169.8</v>
      </c>
      <c r="BE12">
        <v>4176.3</v>
      </c>
      <c r="BF12">
        <v>4124.8</v>
      </c>
      <c r="BG12">
        <v>3971.5</v>
      </c>
      <c r="BH12">
        <v>3872.6</v>
      </c>
    </row>
    <row r="13" spans="1:60">
      <c r="A13">
        <v>6</v>
      </c>
      <c r="B13" t="s">
        <v>72</v>
      </c>
      <c r="C13">
        <v>474.8</v>
      </c>
      <c r="D13">
        <v>475.4</v>
      </c>
      <c r="E13">
        <v>476.3</v>
      </c>
      <c r="F13">
        <v>476.8</v>
      </c>
      <c r="G13">
        <v>474</v>
      </c>
      <c r="H13">
        <v>475.8</v>
      </c>
      <c r="I13">
        <v>477.1</v>
      </c>
      <c r="J13">
        <v>478.3</v>
      </c>
      <c r="K13">
        <v>478.8</v>
      </c>
      <c r="L13">
        <v>483</v>
      </c>
      <c r="M13">
        <v>490.4</v>
      </c>
      <c r="N13">
        <v>501.9</v>
      </c>
      <c r="O13">
        <v>514.29999999999995</v>
      </c>
      <c r="P13">
        <v>525.1</v>
      </c>
      <c r="Q13">
        <v>533.70000000000005</v>
      </c>
      <c r="R13">
        <v>539.9</v>
      </c>
      <c r="S13">
        <v>540.1</v>
      </c>
      <c r="T13">
        <v>544.79999999999995</v>
      </c>
      <c r="U13">
        <v>552.9</v>
      </c>
      <c r="V13">
        <v>566.29999999999995</v>
      </c>
      <c r="W13">
        <v>589.4</v>
      </c>
      <c r="X13">
        <v>599.6</v>
      </c>
      <c r="Y13">
        <v>613.5</v>
      </c>
      <c r="Z13">
        <v>622.70000000000005</v>
      </c>
      <c r="AA13">
        <v>624.4</v>
      </c>
      <c r="AB13">
        <v>630.9</v>
      </c>
      <c r="AC13">
        <v>638.79999999999995</v>
      </c>
      <c r="AD13">
        <v>649.6</v>
      </c>
      <c r="AE13">
        <v>662.2</v>
      </c>
      <c r="AF13">
        <v>678.4</v>
      </c>
      <c r="AG13">
        <v>693.7</v>
      </c>
      <c r="AH13">
        <v>710.9</v>
      </c>
      <c r="AI13">
        <v>731.1</v>
      </c>
      <c r="AJ13">
        <v>746.3</v>
      </c>
      <c r="AK13">
        <v>755.7</v>
      </c>
      <c r="AL13">
        <v>761</v>
      </c>
      <c r="AM13">
        <v>750.1</v>
      </c>
      <c r="AN13">
        <v>752.6</v>
      </c>
      <c r="AO13">
        <v>759.8</v>
      </c>
      <c r="AP13">
        <v>769.6</v>
      </c>
      <c r="AQ13">
        <v>784.2</v>
      </c>
      <c r="AR13">
        <v>793.3</v>
      </c>
      <c r="AS13">
        <v>803.2</v>
      </c>
      <c r="AT13">
        <v>807.4</v>
      </c>
      <c r="AU13">
        <v>809.2</v>
      </c>
      <c r="AV13">
        <v>809.9</v>
      </c>
      <c r="AW13">
        <v>812</v>
      </c>
      <c r="AX13">
        <v>818.8</v>
      </c>
      <c r="AY13">
        <v>820.2</v>
      </c>
      <c r="AZ13">
        <v>822.8</v>
      </c>
      <c r="BA13">
        <v>826.9</v>
      </c>
      <c r="BB13">
        <v>834.7</v>
      </c>
      <c r="BC13">
        <v>838.7</v>
      </c>
      <c r="BD13">
        <v>841.8</v>
      </c>
      <c r="BE13">
        <v>845.5</v>
      </c>
      <c r="BF13">
        <v>845.9</v>
      </c>
      <c r="BG13">
        <v>837</v>
      </c>
      <c r="BH13">
        <v>832.7</v>
      </c>
    </row>
    <row r="14" spans="1:60">
      <c r="A14">
        <v>7</v>
      </c>
      <c r="B14" t="s">
        <v>73</v>
      </c>
      <c r="C14">
        <v>377.7</v>
      </c>
      <c r="D14">
        <v>378</v>
      </c>
      <c r="E14">
        <v>379.2</v>
      </c>
      <c r="F14">
        <v>381.5</v>
      </c>
      <c r="G14">
        <v>384.7</v>
      </c>
      <c r="H14">
        <v>388.4</v>
      </c>
      <c r="I14">
        <v>392.5</v>
      </c>
      <c r="J14">
        <v>397</v>
      </c>
      <c r="K14">
        <v>402</v>
      </c>
      <c r="L14">
        <v>405.9</v>
      </c>
      <c r="M14">
        <v>408.8</v>
      </c>
      <c r="N14">
        <v>410.8</v>
      </c>
      <c r="O14">
        <v>411.5</v>
      </c>
      <c r="P14">
        <v>416</v>
      </c>
      <c r="Q14">
        <v>420.9</v>
      </c>
      <c r="R14">
        <v>425.4</v>
      </c>
      <c r="S14">
        <v>431.3</v>
      </c>
      <c r="T14">
        <v>437.2</v>
      </c>
      <c r="U14">
        <v>444.8</v>
      </c>
      <c r="V14">
        <v>452.5</v>
      </c>
      <c r="W14">
        <v>460</v>
      </c>
      <c r="X14">
        <v>465.8</v>
      </c>
      <c r="Y14">
        <v>468.4</v>
      </c>
      <c r="Z14">
        <v>472.1</v>
      </c>
      <c r="AA14">
        <v>464.8</v>
      </c>
      <c r="AB14">
        <v>458.4</v>
      </c>
      <c r="AC14">
        <v>448.9</v>
      </c>
      <c r="AD14">
        <v>478.3</v>
      </c>
      <c r="AE14">
        <v>479.8</v>
      </c>
      <c r="AF14">
        <v>488.8</v>
      </c>
      <c r="AG14">
        <v>497.5</v>
      </c>
      <c r="AH14">
        <v>502.6</v>
      </c>
      <c r="AI14">
        <v>507.6</v>
      </c>
      <c r="AJ14">
        <v>505</v>
      </c>
      <c r="AK14">
        <v>524.70000000000005</v>
      </c>
      <c r="AL14">
        <v>531.9</v>
      </c>
      <c r="AM14">
        <v>541</v>
      </c>
      <c r="AN14">
        <v>549</v>
      </c>
      <c r="AO14">
        <v>556.70000000000005</v>
      </c>
      <c r="AP14">
        <v>568.29999999999995</v>
      </c>
      <c r="AQ14">
        <v>581</v>
      </c>
      <c r="AR14">
        <v>593.20000000000005</v>
      </c>
      <c r="AS14">
        <v>602.6</v>
      </c>
      <c r="AT14">
        <v>610.1</v>
      </c>
      <c r="AU14">
        <v>623.5</v>
      </c>
      <c r="AV14">
        <v>631.4</v>
      </c>
      <c r="AW14">
        <v>637</v>
      </c>
      <c r="AX14">
        <v>643</v>
      </c>
      <c r="AY14">
        <v>647.20000000000005</v>
      </c>
      <c r="AZ14">
        <v>653.4</v>
      </c>
      <c r="BA14">
        <v>658</v>
      </c>
      <c r="BB14">
        <v>664.5</v>
      </c>
      <c r="BC14">
        <v>662.7</v>
      </c>
      <c r="BD14">
        <v>668</v>
      </c>
      <c r="BE14">
        <v>672.7</v>
      </c>
      <c r="BF14">
        <v>658.1</v>
      </c>
      <c r="BG14">
        <v>645.79999999999995</v>
      </c>
      <c r="BH14">
        <v>650.70000000000005</v>
      </c>
    </row>
    <row r="15" spans="1:60">
      <c r="A15">
        <v>8</v>
      </c>
      <c r="B15" t="s">
        <v>74</v>
      </c>
      <c r="C15">
        <v>690</v>
      </c>
      <c r="D15">
        <v>707</v>
      </c>
      <c r="E15">
        <v>751.7</v>
      </c>
      <c r="F15">
        <v>753.5</v>
      </c>
      <c r="G15">
        <v>790.1</v>
      </c>
      <c r="H15">
        <v>810.7</v>
      </c>
      <c r="I15">
        <v>819.6</v>
      </c>
      <c r="J15">
        <v>833.2</v>
      </c>
      <c r="K15">
        <v>870.9</v>
      </c>
      <c r="L15">
        <v>887.9</v>
      </c>
      <c r="M15">
        <v>934.6</v>
      </c>
      <c r="N15">
        <v>936</v>
      </c>
      <c r="O15">
        <v>885.3</v>
      </c>
      <c r="P15">
        <v>897.9</v>
      </c>
      <c r="Q15">
        <v>927.1</v>
      </c>
      <c r="R15">
        <v>912.4</v>
      </c>
      <c r="S15">
        <v>935.8</v>
      </c>
      <c r="T15">
        <v>932.1</v>
      </c>
      <c r="U15">
        <v>923.1</v>
      </c>
      <c r="V15">
        <v>923.4</v>
      </c>
      <c r="W15">
        <v>937.6</v>
      </c>
      <c r="X15">
        <v>931.3</v>
      </c>
      <c r="Y15">
        <v>916.7</v>
      </c>
      <c r="Z15">
        <v>870.7</v>
      </c>
      <c r="AA15">
        <v>878.9</v>
      </c>
      <c r="AB15">
        <v>889.3</v>
      </c>
      <c r="AC15">
        <v>855.3</v>
      </c>
      <c r="AD15">
        <v>799.1</v>
      </c>
      <c r="AE15">
        <v>873</v>
      </c>
      <c r="AF15">
        <v>887.2</v>
      </c>
      <c r="AG15">
        <v>884.6</v>
      </c>
      <c r="AH15">
        <v>930.9</v>
      </c>
      <c r="AI15">
        <v>966.5</v>
      </c>
      <c r="AJ15">
        <v>957.6</v>
      </c>
      <c r="AK15">
        <v>955.5</v>
      </c>
      <c r="AL15">
        <v>969.8</v>
      </c>
      <c r="AM15">
        <v>1077.7</v>
      </c>
      <c r="AN15">
        <v>1131.3</v>
      </c>
      <c r="AO15">
        <v>1179.0999999999999</v>
      </c>
      <c r="AP15">
        <v>1193.5999999999999</v>
      </c>
      <c r="AQ15">
        <v>1289.0999999999999</v>
      </c>
      <c r="AR15">
        <v>1316.4</v>
      </c>
      <c r="AS15">
        <v>1327.3</v>
      </c>
      <c r="AT15">
        <v>1426.4</v>
      </c>
      <c r="AU15">
        <v>1485.7</v>
      </c>
      <c r="AV15">
        <v>1500.8</v>
      </c>
      <c r="AW15">
        <v>1581.4</v>
      </c>
      <c r="AX15">
        <v>1513.5</v>
      </c>
      <c r="AY15">
        <v>1462.4</v>
      </c>
      <c r="AZ15">
        <v>1512.5</v>
      </c>
      <c r="BA15">
        <v>1420.4</v>
      </c>
      <c r="BB15">
        <v>1369.5</v>
      </c>
      <c r="BC15">
        <v>1392.8</v>
      </c>
      <c r="BD15">
        <v>1441.5</v>
      </c>
      <c r="BE15">
        <v>1494.6</v>
      </c>
      <c r="BF15">
        <v>1287</v>
      </c>
      <c r="BG15">
        <v>1354.5</v>
      </c>
      <c r="BH15" t="s">
        <v>67</v>
      </c>
    </row>
    <row r="16" spans="1:60">
      <c r="A16">
        <v>9</v>
      </c>
      <c r="B16" t="s">
        <v>75</v>
      </c>
      <c r="C16">
        <v>68.8</v>
      </c>
      <c r="D16">
        <v>65.099999999999994</v>
      </c>
      <c r="E16">
        <v>62.7</v>
      </c>
      <c r="F16">
        <v>62.2</v>
      </c>
      <c r="G16">
        <v>62.8</v>
      </c>
      <c r="H16">
        <v>66.400000000000006</v>
      </c>
      <c r="I16">
        <v>70.7</v>
      </c>
      <c r="J16">
        <v>77.099999999999994</v>
      </c>
      <c r="K16">
        <v>83.1</v>
      </c>
      <c r="L16">
        <v>89.3</v>
      </c>
      <c r="M16">
        <v>98.2</v>
      </c>
      <c r="N16">
        <v>108.8</v>
      </c>
      <c r="O16">
        <v>128.1</v>
      </c>
      <c r="P16">
        <v>141.19999999999999</v>
      </c>
      <c r="Q16">
        <v>149.30000000000001</v>
      </c>
      <c r="R16">
        <v>150.1</v>
      </c>
      <c r="S16">
        <v>136.80000000000001</v>
      </c>
      <c r="T16">
        <v>136.4</v>
      </c>
      <c r="U16">
        <v>138.69999999999999</v>
      </c>
      <c r="V16">
        <v>144</v>
      </c>
      <c r="W16">
        <v>160.9</v>
      </c>
      <c r="X16">
        <v>166.3</v>
      </c>
      <c r="Y16">
        <v>170.4</v>
      </c>
      <c r="Z16">
        <v>168.9</v>
      </c>
      <c r="AA16">
        <v>169.4</v>
      </c>
      <c r="AB16">
        <v>158.5</v>
      </c>
      <c r="AC16">
        <v>148.4</v>
      </c>
      <c r="AD16">
        <v>140.5</v>
      </c>
      <c r="AE16">
        <v>127.1</v>
      </c>
      <c r="AF16">
        <v>115.1</v>
      </c>
      <c r="AG16">
        <v>112</v>
      </c>
      <c r="AH16">
        <v>110.5</v>
      </c>
      <c r="AI16">
        <v>146.4</v>
      </c>
      <c r="AJ16">
        <v>116</v>
      </c>
      <c r="AK16">
        <v>75.599999999999994</v>
      </c>
      <c r="AL16">
        <v>59.7</v>
      </c>
      <c r="AM16">
        <v>51.5</v>
      </c>
      <c r="AN16">
        <v>47.6</v>
      </c>
      <c r="AO16">
        <v>46.3</v>
      </c>
      <c r="AP16">
        <v>49</v>
      </c>
      <c r="AQ16">
        <v>52</v>
      </c>
      <c r="AR16">
        <v>56.4</v>
      </c>
      <c r="AS16">
        <v>63.7</v>
      </c>
      <c r="AT16">
        <v>74.400000000000006</v>
      </c>
      <c r="AU16">
        <v>92.7</v>
      </c>
      <c r="AV16">
        <v>113.1</v>
      </c>
      <c r="AW16">
        <v>130.6</v>
      </c>
      <c r="AX16">
        <v>145.30000000000001</v>
      </c>
      <c r="AY16">
        <v>146.5</v>
      </c>
      <c r="AZ16">
        <v>159</v>
      </c>
      <c r="BA16">
        <v>178.2</v>
      </c>
      <c r="BB16">
        <v>215.6</v>
      </c>
      <c r="BC16">
        <v>263.60000000000002</v>
      </c>
      <c r="BD16">
        <v>321.3</v>
      </c>
      <c r="BE16">
        <v>352.4</v>
      </c>
      <c r="BF16">
        <v>398.8</v>
      </c>
      <c r="BG16">
        <v>384.3</v>
      </c>
      <c r="BH16" t="s">
        <v>67</v>
      </c>
    </row>
    <row r="17" spans="1:60">
      <c r="A17">
        <v>10</v>
      </c>
      <c r="B17" t="s">
        <v>76</v>
      </c>
      <c r="C17">
        <v>35.200000000000003</v>
      </c>
      <c r="D17">
        <v>36.4</v>
      </c>
      <c r="E17">
        <v>38.4</v>
      </c>
      <c r="F17">
        <v>40.6</v>
      </c>
      <c r="G17">
        <v>44.7</v>
      </c>
      <c r="H17">
        <v>46.3</v>
      </c>
      <c r="I17">
        <v>45.4</v>
      </c>
      <c r="J17">
        <v>42</v>
      </c>
      <c r="K17">
        <v>35.5</v>
      </c>
      <c r="L17">
        <v>32.799999999999997</v>
      </c>
      <c r="M17">
        <v>33.9</v>
      </c>
      <c r="N17">
        <v>38.700000000000003</v>
      </c>
      <c r="O17">
        <v>48.1</v>
      </c>
      <c r="P17">
        <v>51.1</v>
      </c>
      <c r="Q17">
        <v>53.8</v>
      </c>
      <c r="R17">
        <v>62.3</v>
      </c>
      <c r="S17">
        <v>53.1</v>
      </c>
      <c r="T17">
        <v>52.9</v>
      </c>
      <c r="U17">
        <v>54.5</v>
      </c>
      <c r="V17">
        <v>58.8</v>
      </c>
      <c r="W17">
        <v>67.3</v>
      </c>
      <c r="X17">
        <v>71.8</v>
      </c>
      <c r="Y17">
        <v>76.099999999999994</v>
      </c>
      <c r="Z17">
        <v>80.2</v>
      </c>
      <c r="AA17">
        <v>86.8</v>
      </c>
      <c r="AB17">
        <v>89.6</v>
      </c>
      <c r="AC17">
        <v>88.4</v>
      </c>
      <c r="AD17">
        <v>83.2</v>
      </c>
      <c r="AE17">
        <v>74.3</v>
      </c>
      <c r="AF17">
        <v>66.099999999999994</v>
      </c>
      <c r="AG17">
        <v>59.4</v>
      </c>
      <c r="AH17">
        <v>54</v>
      </c>
      <c r="AI17">
        <v>51.7</v>
      </c>
      <c r="AJ17">
        <v>50.5</v>
      </c>
      <c r="AK17">
        <v>50.4</v>
      </c>
      <c r="AL17">
        <v>51.1</v>
      </c>
      <c r="AM17">
        <v>52.2</v>
      </c>
      <c r="AN17">
        <v>54</v>
      </c>
      <c r="AO17">
        <v>55.9</v>
      </c>
      <c r="AP17">
        <v>57.7</v>
      </c>
      <c r="AQ17">
        <v>63.1</v>
      </c>
      <c r="AR17">
        <v>64.3</v>
      </c>
      <c r="AS17">
        <v>61.9</v>
      </c>
      <c r="AT17">
        <v>56.9</v>
      </c>
      <c r="AU17">
        <v>49</v>
      </c>
      <c r="AV17">
        <v>45.3</v>
      </c>
      <c r="AW17">
        <v>46.8</v>
      </c>
      <c r="AX17">
        <v>52.7</v>
      </c>
      <c r="AY17">
        <v>62.7</v>
      </c>
      <c r="AZ17">
        <v>69.8</v>
      </c>
      <c r="BA17">
        <v>75.599999999999994</v>
      </c>
      <c r="BB17">
        <v>81.599999999999994</v>
      </c>
      <c r="BC17">
        <v>81.8</v>
      </c>
      <c r="BD17">
        <v>83.4</v>
      </c>
      <c r="BE17">
        <v>84.9</v>
      </c>
      <c r="BF17">
        <v>97</v>
      </c>
      <c r="BG17">
        <v>103.2</v>
      </c>
      <c r="BH17">
        <v>108.9</v>
      </c>
    </row>
    <row r="18" spans="1:60">
      <c r="A18">
        <v>11</v>
      </c>
      <c r="B18" t="s">
        <v>77</v>
      </c>
      <c r="C18">
        <v>586.1</v>
      </c>
      <c r="D18">
        <v>605.5</v>
      </c>
      <c r="E18">
        <v>650.70000000000005</v>
      </c>
      <c r="F18">
        <v>650.70000000000005</v>
      </c>
      <c r="G18">
        <v>682.6</v>
      </c>
      <c r="H18">
        <v>698</v>
      </c>
      <c r="I18">
        <v>703.4</v>
      </c>
      <c r="J18">
        <v>714.2</v>
      </c>
      <c r="K18">
        <v>752.3</v>
      </c>
      <c r="L18">
        <v>765.8</v>
      </c>
      <c r="M18">
        <v>802.5</v>
      </c>
      <c r="N18">
        <v>788.5</v>
      </c>
      <c r="O18">
        <v>709.1</v>
      </c>
      <c r="P18">
        <v>705.5</v>
      </c>
      <c r="Q18">
        <v>724</v>
      </c>
      <c r="R18">
        <v>700</v>
      </c>
      <c r="S18">
        <v>745.8</v>
      </c>
      <c r="T18">
        <v>742.8</v>
      </c>
      <c r="U18">
        <v>729.8</v>
      </c>
      <c r="V18">
        <v>720.6</v>
      </c>
      <c r="W18">
        <v>709.4</v>
      </c>
      <c r="X18">
        <v>693.2</v>
      </c>
      <c r="Y18">
        <v>670.2</v>
      </c>
      <c r="Z18">
        <v>621.6</v>
      </c>
      <c r="AA18">
        <v>622.70000000000005</v>
      </c>
      <c r="AB18">
        <v>641.29999999999995</v>
      </c>
      <c r="AC18">
        <v>618.4</v>
      </c>
      <c r="AD18">
        <v>575.5</v>
      </c>
      <c r="AE18">
        <v>671.6</v>
      </c>
      <c r="AF18">
        <v>706</v>
      </c>
      <c r="AG18">
        <v>713.2</v>
      </c>
      <c r="AH18">
        <v>766.4</v>
      </c>
      <c r="AI18">
        <v>768.3</v>
      </c>
      <c r="AJ18">
        <v>791.1</v>
      </c>
      <c r="AK18">
        <v>829.6</v>
      </c>
      <c r="AL18">
        <v>859.1</v>
      </c>
      <c r="AM18">
        <v>974</v>
      </c>
      <c r="AN18">
        <v>1029.5999999999999</v>
      </c>
      <c r="AO18">
        <v>1077</v>
      </c>
      <c r="AP18">
        <v>1087</v>
      </c>
      <c r="AQ18">
        <v>1174</v>
      </c>
      <c r="AR18">
        <v>1195.7</v>
      </c>
      <c r="AS18">
        <v>1201.7</v>
      </c>
      <c r="AT18">
        <v>1295.2</v>
      </c>
      <c r="AU18">
        <v>1344</v>
      </c>
      <c r="AV18">
        <v>1342.4</v>
      </c>
      <c r="AW18">
        <v>1404.1</v>
      </c>
      <c r="AX18">
        <v>1315.4</v>
      </c>
      <c r="AY18">
        <v>1253.2</v>
      </c>
      <c r="AZ18">
        <v>1283.7</v>
      </c>
      <c r="BA18">
        <v>1166.5999999999999</v>
      </c>
      <c r="BB18">
        <v>1072.3</v>
      </c>
      <c r="BC18">
        <v>1047.4000000000001</v>
      </c>
      <c r="BD18">
        <v>1036.7</v>
      </c>
      <c r="BE18">
        <v>1057.4000000000001</v>
      </c>
      <c r="BF18">
        <v>791.3</v>
      </c>
      <c r="BG18">
        <v>867</v>
      </c>
      <c r="BH18" t="s">
        <v>67</v>
      </c>
    </row>
    <row r="19" spans="1:60">
      <c r="A19">
        <v>12</v>
      </c>
      <c r="B19" t="s">
        <v>78</v>
      </c>
      <c r="C19">
        <v>217.6</v>
      </c>
      <c r="D19">
        <v>214.8</v>
      </c>
      <c r="E19">
        <v>221.7</v>
      </c>
      <c r="F19">
        <v>217.3</v>
      </c>
      <c r="G19">
        <v>221.6</v>
      </c>
      <c r="H19">
        <v>233.4</v>
      </c>
      <c r="I19">
        <v>233.8</v>
      </c>
      <c r="J19">
        <v>237.1</v>
      </c>
      <c r="K19">
        <v>238.2</v>
      </c>
      <c r="L19">
        <v>242.9</v>
      </c>
      <c r="M19">
        <v>255.1</v>
      </c>
      <c r="N19">
        <v>245.5</v>
      </c>
      <c r="O19">
        <v>248.5</v>
      </c>
      <c r="P19">
        <v>245.5</v>
      </c>
      <c r="Q19">
        <v>252.2</v>
      </c>
      <c r="R19">
        <v>247.2</v>
      </c>
      <c r="S19">
        <v>256.2</v>
      </c>
      <c r="T19">
        <v>254.1</v>
      </c>
      <c r="U19">
        <v>259.2</v>
      </c>
      <c r="V19">
        <v>265.7</v>
      </c>
      <c r="W19">
        <v>274.3</v>
      </c>
      <c r="X19">
        <v>273.10000000000002</v>
      </c>
      <c r="Y19">
        <v>254.7</v>
      </c>
      <c r="Z19">
        <v>258.3</v>
      </c>
      <c r="AA19">
        <v>224.5</v>
      </c>
      <c r="AB19">
        <v>216.6</v>
      </c>
      <c r="AC19">
        <v>195</v>
      </c>
      <c r="AD19">
        <v>177</v>
      </c>
      <c r="AE19">
        <v>179.3</v>
      </c>
      <c r="AF19">
        <v>186</v>
      </c>
      <c r="AG19">
        <v>193.7</v>
      </c>
      <c r="AH19">
        <v>210.4</v>
      </c>
      <c r="AI19">
        <v>231.5</v>
      </c>
      <c r="AJ19">
        <v>227</v>
      </c>
      <c r="AK19">
        <v>247.2</v>
      </c>
      <c r="AL19">
        <v>269.3</v>
      </c>
      <c r="AM19">
        <v>277.60000000000002</v>
      </c>
      <c r="AN19">
        <v>298.2</v>
      </c>
      <c r="AO19">
        <v>320.39999999999998</v>
      </c>
      <c r="AP19">
        <v>328.1</v>
      </c>
      <c r="AQ19">
        <v>405.1</v>
      </c>
      <c r="AR19">
        <v>395.6</v>
      </c>
      <c r="AS19">
        <v>403.1</v>
      </c>
      <c r="AT19">
        <v>445.7</v>
      </c>
      <c r="AU19">
        <v>460.7</v>
      </c>
      <c r="AV19">
        <v>475.1</v>
      </c>
      <c r="AW19">
        <v>496.6</v>
      </c>
      <c r="AX19">
        <v>460.7</v>
      </c>
      <c r="AY19">
        <v>469.5</v>
      </c>
      <c r="AZ19">
        <v>466.5</v>
      </c>
      <c r="BA19">
        <v>440</v>
      </c>
      <c r="BB19">
        <v>430.1</v>
      </c>
      <c r="BC19">
        <v>323.2</v>
      </c>
      <c r="BD19">
        <v>317.5</v>
      </c>
      <c r="BE19">
        <v>304.8</v>
      </c>
      <c r="BF19">
        <v>223.3</v>
      </c>
      <c r="BG19">
        <v>270.3</v>
      </c>
      <c r="BH19" t="s">
        <v>67</v>
      </c>
    </row>
    <row r="20" spans="1:60">
      <c r="A20">
        <v>13</v>
      </c>
      <c r="B20" t="s">
        <v>79</v>
      </c>
      <c r="C20">
        <v>368.5</v>
      </c>
      <c r="D20">
        <v>390.7</v>
      </c>
      <c r="E20">
        <v>429</v>
      </c>
      <c r="F20">
        <v>433.4</v>
      </c>
      <c r="G20">
        <v>461</v>
      </c>
      <c r="H20">
        <v>464.6</v>
      </c>
      <c r="I20">
        <v>469.7</v>
      </c>
      <c r="J20">
        <v>477</v>
      </c>
      <c r="K20">
        <v>514.1</v>
      </c>
      <c r="L20">
        <v>522.79999999999995</v>
      </c>
      <c r="M20">
        <v>547.4</v>
      </c>
      <c r="N20">
        <v>543.1</v>
      </c>
      <c r="O20">
        <v>460.6</v>
      </c>
      <c r="P20">
        <v>460</v>
      </c>
      <c r="Q20">
        <v>471.8</v>
      </c>
      <c r="R20">
        <v>452.8</v>
      </c>
      <c r="S20">
        <v>489.6</v>
      </c>
      <c r="T20">
        <v>488.7</v>
      </c>
      <c r="U20">
        <v>470.7</v>
      </c>
      <c r="V20">
        <v>454.9</v>
      </c>
      <c r="W20">
        <v>435.1</v>
      </c>
      <c r="X20">
        <v>420.1</v>
      </c>
      <c r="Y20">
        <v>415.5</v>
      </c>
      <c r="Z20">
        <v>363.3</v>
      </c>
      <c r="AA20">
        <v>398.2</v>
      </c>
      <c r="AB20">
        <v>424.6</v>
      </c>
      <c r="AC20">
        <v>423.4</v>
      </c>
      <c r="AD20">
        <v>398.4</v>
      </c>
      <c r="AE20">
        <v>492.3</v>
      </c>
      <c r="AF20">
        <v>520.1</v>
      </c>
      <c r="AG20">
        <v>519.5</v>
      </c>
      <c r="AH20">
        <v>556</v>
      </c>
      <c r="AI20">
        <v>536.79999999999995</v>
      </c>
      <c r="AJ20">
        <v>564.1</v>
      </c>
      <c r="AK20">
        <v>582.29999999999995</v>
      </c>
      <c r="AL20">
        <v>589.79999999999995</v>
      </c>
      <c r="AM20">
        <v>696.4</v>
      </c>
      <c r="AN20">
        <v>731.4</v>
      </c>
      <c r="AO20">
        <v>756.6</v>
      </c>
      <c r="AP20">
        <v>758.9</v>
      </c>
      <c r="AQ20">
        <v>768.9</v>
      </c>
      <c r="AR20">
        <v>800.1</v>
      </c>
      <c r="AS20">
        <v>798.7</v>
      </c>
      <c r="AT20">
        <v>849.4</v>
      </c>
      <c r="AU20">
        <v>883.3</v>
      </c>
      <c r="AV20">
        <v>867.4</v>
      </c>
      <c r="AW20">
        <v>907.5</v>
      </c>
      <c r="AX20">
        <v>854.7</v>
      </c>
      <c r="AY20">
        <v>783.7</v>
      </c>
      <c r="AZ20">
        <v>817.2</v>
      </c>
      <c r="BA20">
        <v>726.6</v>
      </c>
      <c r="BB20">
        <v>642.20000000000005</v>
      </c>
      <c r="BC20">
        <v>724.2</v>
      </c>
      <c r="BD20">
        <v>719.2</v>
      </c>
      <c r="BE20">
        <v>752.6</v>
      </c>
      <c r="BF20">
        <v>568</v>
      </c>
      <c r="BG20">
        <v>596.6</v>
      </c>
      <c r="BH20" t="s">
        <v>67</v>
      </c>
    </row>
    <row r="21" spans="1:60">
      <c r="A21">
        <v>14</v>
      </c>
      <c r="B21" t="s">
        <v>80</v>
      </c>
      <c r="C21">
        <v>209.6</v>
      </c>
      <c r="D21">
        <v>211.2</v>
      </c>
      <c r="E21">
        <v>229.9</v>
      </c>
      <c r="F21">
        <v>235.8</v>
      </c>
      <c r="G21">
        <v>243.6</v>
      </c>
      <c r="H21">
        <v>249.6</v>
      </c>
      <c r="I21">
        <v>263.39999999999998</v>
      </c>
      <c r="J21">
        <v>272.7</v>
      </c>
      <c r="K21">
        <v>273.39999999999998</v>
      </c>
      <c r="L21">
        <v>275.7</v>
      </c>
      <c r="M21">
        <v>285</v>
      </c>
      <c r="N21">
        <v>301.89999999999998</v>
      </c>
      <c r="O21">
        <v>304.8</v>
      </c>
      <c r="P21">
        <v>313.2</v>
      </c>
      <c r="Q21">
        <v>307.3</v>
      </c>
      <c r="R21">
        <v>311.5</v>
      </c>
      <c r="S21">
        <v>297.3</v>
      </c>
      <c r="T21">
        <v>298</v>
      </c>
      <c r="U21">
        <v>279.10000000000002</v>
      </c>
      <c r="V21">
        <v>308.39999999999998</v>
      </c>
      <c r="W21">
        <v>334.9</v>
      </c>
      <c r="X21">
        <v>355.4</v>
      </c>
      <c r="Y21">
        <v>366.6</v>
      </c>
      <c r="Z21">
        <v>336.9</v>
      </c>
      <c r="AA21">
        <v>326.3</v>
      </c>
      <c r="AB21">
        <v>309.89999999999998</v>
      </c>
      <c r="AC21">
        <v>341.6</v>
      </c>
      <c r="AD21">
        <v>342.4</v>
      </c>
      <c r="AE21">
        <v>346</v>
      </c>
      <c r="AF21">
        <v>356.6</v>
      </c>
      <c r="AG21">
        <v>338.3</v>
      </c>
      <c r="AH21">
        <v>363.8</v>
      </c>
      <c r="AI21">
        <v>333.5</v>
      </c>
      <c r="AJ21">
        <v>423.6</v>
      </c>
      <c r="AK21">
        <v>394.5</v>
      </c>
      <c r="AL21">
        <v>419.4</v>
      </c>
      <c r="AM21">
        <v>451.3</v>
      </c>
      <c r="AN21">
        <v>447.4</v>
      </c>
      <c r="AO21">
        <v>456.2</v>
      </c>
      <c r="AP21">
        <v>597.29999999999995</v>
      </c>
      <c r="AQ21">
        <v>434.5</v>
      </c>
      <c r="AR21">
        <v>373.6</v>
      </c>
      <c r="AS21">
        <v>232.7</v>
      </c>
      <c r="AT21">
        <v>144.9</v>
      </c>
      <c r="AU21">
        <v>542.29999999999995</v>
      </c>
      <c r="AV21">
        <v>565.70000000000005</v>
      </c>
      <c r="AW21">
        <v>648.6</v>
      </c>
      <c r="AX21">
        <v>750.9</v>
      </c>
      <c r="AY21">
        <v>665.2</v>
      </c>
      <c r="AZ21">
        <v>664.4</v>
      </c>
      <c r="BA21">
        <v>636.6</v>
      </c>
      <c r="BB21">
        <v>600.29999999999995</v>
      </c>
      <c r="BC21">
        <v>548.5</v>
      </c>
      <c r="BD21">
        <v>529.9</v>
      </c>
      <c r="BE21">
        <v>514.70000000000005</v>
      </c>
      <c r="BF21">
        <v>580</v>
      </c>
      <c r="BG21">
        <v>515.29999999999995</v>
      </c>
      <c r="BH21" t="s">
        <v>67</v>
      </c>
    </row>
    <row r="22" spans="1:60">
      <c r="A22">
        <v>15</v>
      </c>
      <c r="B22" t="s">
        <v>81</v>
      </c>
      <c r="C22">
        <v>158.9</v>
      </c>
      <c r="D22">
        <v>179.4</v>
      </c>
      <c r="E22">
        <v>199.2</v>
      </c>
      <c r="F22">
        <v>197.6</v>
      </c>
      <c r="G22">
        <v>217.3</v>
      </c>
      <c r="H22">
        <v>215</v>
      </c>
      <c r="I22">
        <v>206.3</v>
      </c>
      <c r="J22">
        <v>204.3</v>
      </c>
      <c r="K22">
        <v>240.7</v>
      </c>
      <c r="L22">
        <v>247.2</v>
      </c>
      <c r="M22">
        <v>262.39999999999998</v>
      </c>
      <c r="N22">
        <v>241.1</v>
      </c>
      <c r="O22">
        <v>155.80000000000001</v>
      </c>
      <c r="P22">
        <v>146.9</v>
      </c>
      <c r="Q22">
        <v>164.5</v>
      </c>
      <c r="R22">
        <v>141.30000000000001</v>
      </c>
      <c r="S22">
        <v>192.3</v>
      </c>
      <c r="T22">
        <v>190.8</v>
      </c>
      <c r="U22">
        <v>191.6</v>
      </c>
      <c r="V22">
        <v>146.5</v>
      </c>
      <c r="W22">
        <v>100.2</v>
      </c>
      <c r="X22">
        <v>64.7</v>
      </c>
      <c r="Y22">
        <v>48.9</v>
      </c>
      <c r="Z22">
        <v>26.4</v>
      </c>
      <c r="AA22">
        <v>71.900000000000006</v>
      </c>
      <c r="AB22">
        <v>114.7</v>
      </c>
      <c r="AC22">
        <v>81.8</v>
      </c>
      <c r="AD22">
        <v>56</v>
      </c>
      <c r="AE22">
        <v>146.30000000000001</v>
      </c>
      <c r="AF22">
        <v>163.5</v>
      </c>
      <c r="AG22">
        <v>181.1</v>
      </c>
      <c r="AH22">
        <v>192.2</v>
      </c>
      <c r="AI22">
        <v>203.3</v>
      </c>
      <c r="AJ22">
        <v>140.6</v>
      </c>
      <c r="AK22">
        <v>187.8</v>
      </c>
      <c r="AL22">
        <v>170.3</v>
      </c>
      <c r="AM22">
        <v>245.2</v>
      </c>
      <c r="AN22">
        <v>284</v>
      </c>
      <c r="AO22">
        <v>300.39999999999998</v>
      </c>
      <c r="AP22">
        <v>161.6</v>
      </c>
      <c r="AQ22">
        <v>334.4</v>
      </c>
      <c r="AR22">
        <v>426.4</v>
      </c>
      <c r="AS22">
        <v>565.9</v>
      </c>
      <c r="AT22">
        <v>704.5</v>
      </c>
      <c r="AU22">
        <v>341</v>
      </c>
      <c r="AV22">
        <v>301.60000000000002</v>
      </c>
      <c r="AW22">
        <v>258.8</v>
      </c>
      <c r="AX22">
        <v>103.8</v>
      </c>
      <c r="AY22">
        <v>118.5</v>
      </c>
      <c r="AZ22">
        <v>152.80000000000001</v>
      </c>
      <c r="BA22">
        <v>90</v>
      </c>
      <c r="BB22">
        <v>41.9</v>
      </c>
      <c r="BC22">
        <v>175.7</v>
      </c>
      <c r="BD22">
        <v>189.4</v>
      </c>
      <c r="BE22">
        <v>237.9</v>
      </c>
      <c r="BF22">
        <v>-11.9</v>
      </c>
      <c r="BG22">
        <v>81.3</v>
      </c>
      <c r="BH22" t="s">
        <v>67</v>
      </c>
    </row>
    <row r="23" spans="1:60">
      <c r="A23">
        <v>16</v>
      </c>
      <c r="B23" t="s">
        <v>82</v>
      </c>
      <c r="C23">
        <v>451.2</v>
      </c>
      <c r="D23">
        <v>468.1</v>
      </c>
      <c r="E23">
        <v>481.4</v>
      </c>
      <c r="F23">
        <v>477.5</v>
      </c>
      <c r="G23">
        <v>499</v>
      </c>
      <c r="H23">
        <v>507.2</v>
      </c>
      <c r="I23">
        <v>509.9</v>
      </c>
      <c r="J23">
        <v>506.2</v>
      </c>
      <c r="K23">
        <v>538.9</v>
      </c>
      <c r="L23">
        <v>555.1</v>
      </c>
      <c r="M23">
        <v>573.6</v>
      </c>
      <c r="N23">
        <v>598.20000000000005</v>
      </c>
      <c r="O23">
        <v>614.29999999999995</v>
      </c>
      <c r="P23">
        <v>625.9</v>
      </c>
      <c r="Q23">
        <v>637.6</v>
      </c>
      <c r="R23">
        <v>646</v>
      </c>
      <c r="S23">
        <v>656.4</v>
      </c>
      <c r="T23">
        <v>652.70000000000005</v>
      </c>
      <c r="U23">
        <v>674.8</v>
      </c>
      <c r="V23">
        <v>692</v>
      </c>
      <c r="W23">
        <v>725.9</v>
      </c>
      <c r="X23">
        <v>725.7</v>
      </c>
      <c r="Y23">
        <v>745.4</v>
      </c>
      <c r="Z23">
        <v>751</v>
      </c>
      <c r="AA23">
        <v>792.1</v>
      </c>
      <c r="AB23">
        <v>785.4</v>
      </c>
      <c r="AC23">
        <v>773.6</v>
      </c>
      <c r="AD23">
        <v>777.9</v>
      </c>
      <c r="AE23">
        <v>806.6</v>
      </c>
      <c r="AF23">
        <v>815.7</v>
      </c>
      <c r="AG23">
        <v>814.4</v>
      </c>
      <c r="AH23">
        <v>823.5</v>
      </c>
      <c r="AI23">
        <v>868.7</v>
      </c>
      <c r="AJ23">
        <v>860</v>
      </c>
      <c r="AK23">
        <v>847.4</v>
      </c>
      <c r="AL23">
        <v>851.7</v>
      </c>
      <c r="AM23">
        <v>868.6</v>
      </c>
      <c r="AN23">
        <v>876.8</v>
      </c>
      <c r="AO23">
        <v>900.9</v>
      </c>
      <c r="AP23">
        <v>940.6</v>
      </c>
      <c r="AQ23">
        <v>979.5</v>
      </c>
      <c r="AR23">
        <v>950.9</v>
      </c>
      <c r="AS23">
        <v>1017.7</v>
      </c>
      <c r="AT23">
        <v>1032.2</v>
      </c>
      <c r="AU23">
        <v>1052.0999999999999</v>
      </c>
      <c r="AV23">
        <v>1087.5999999999999</v>
      </c>
      <c r="AW23">
        <v>1079.5999999999999</v>
      </c>
      <c r="AX23">
        <v>1112.7</v>
      </c>
      <c r="AY23">
        <v>1054.2</v>
      </c>
      <c r="AZ23">
        <v>1078.4000000000001</v>
      </c>
      <c r="BA23">
        <v>1067.2</v>
      </c>
      <c r="BB23">
        <v>1023.7</v>
      </c>
      <c r="BC23">
        <v>1155.8</v>
      </c>
      <c r="BD23">
        <v>1176.4000000000001</v>
      </c>
      <c r="BE23">
        <v>1190.5999999999999</v>
      </c>
      <c r="BF23">
        <v>1039.7</v>
      </c>
      <c r="BG23">
        <v>1139.7</v>
      </c>
      <c r="BH23" t="s">
        <v>67</v>
      </c>
    </row>
    <row r="24" spans="1:60">
      <c r="A24">
        <v>17</v>
      </c>
      <c r="B24" t="s">
        <v>83</v>
      </c>
      <c r="C24">
        <v>3812.9</v>
      </c>
      <c r="D24">
        <v>3848.3</v>
      </c>
      <c r="E24">
        <v>3922.6</v>
      </c>
      <c r="F24">
        <v>3968.1</v>
      </c>
      <c r="G24">
        <v>4014.1</v>
      </c>
      <c r="H24">
        <v>4088.3</v>
      </c>
      <c r="I24">
        <v>4150.6000000000004</v>
      </c>
      <c r="J24">
        <v>4224.7</v>
      </c>
      <c r="K24">
        <v>4300.5</v>
      </c>
      <c r="L24">
        <v>4362.7</v>
      </c>
      <c r="M24">
        <v>4460.7</v>
      </c>
      <c r="N24">
        <v>4526</v>
      </c>
      <c r="O24">
        <v>4549.8999999999996</v>
      </c>
      <c r="P24">
        <v>4627.7</v>
      </c>
      <c r="Q24">
        <v>4721.8</v>
      </c>
      <c r="R24">
        <v>4774</v>
      </c>
      <c r="S24">
        <v>4870.1000000000004</v>
      </c>
      <c r="T24">
        <v>4922.8999999999996</v>
      </c>
      <c r="U24">
        <v>4964.6000000000004</v>
      </c>
      <c r="V24">
        <v>5064.5</v>
      </c>
      <c r="W24">
        <v>5220.7</v>
      </c>
      <c r="X24">
        <v>5257.3</v>
      </c>
      <c r="Y24">
        <v>5325</v>
      </c>
      <c r="Z24">
        <v>5314.8</v>
      </c>
      <c r="AA24">
        <v>5286.1</v>
      </c>
      <c r="AB24">
        <v>5282.8</v>
      </c>
      <c r="AC24">
        <v>5233.5</v>
      </c>
      <c r="AD24">
        <v>5207.3999999999996</v>
      </c>
      <c r="AE24">
        <v>5233.3999999999996</v>
      </c>
      <c r="AF24">
        <v>5293.7</v>
      </c>
      <c r="AG24">
        <v>5317.7</v>
      </c>
      <c r="AH24">
        <v>5385.9</v>
      </c>
      <c r="AI24">
        <v>5393.1</v>
      </c>
      <c r="AJ24">
        <v>5453.9</v>
      </c>
      <c r="AK24">
        <v>5545.4</v>
      </c>
      <c r="AL24">
        <v>5622.6</v>
      </c>
      <c r="AM24">
        <v>5703.2</v>
      </c>
      <c r="AN24">
        <v>5831.6</v>
      </c>
      <c r="AO24">
        <v>5959.3</v>
      </c>
      <c r="AP24">
        <v>6015.8</v>
      </c>
      <c r="AQ24">
        <v>6125.9</v>
      </c>
      <c r="AR24">
        <v>6265.4</v>
      </c>
      <c r="AS24">
        <v>6326.3</v>
      </c>
      <c r="AT24">
        <v>6493.5</v>
      </c>
      <c r="AU24">
        <v>6629.5</v>
      </c>
      <c r="AV24">
        <v>6668.1</v>
      </c>
      <c r="AW24">
        <v>6811.8</v>
      </c>
      <c r="AX24">
        <v>6851.8</v>
      </c>
      <c r="AY24">
        <v>6909.3</v>
      </c>
      <c r="AZ24">
        <v>6988.8</v>
      </c>
      <c r="BA24">
        <v>6949.7</v>
      </c>
      <c r="BB24">
        <v>7032.6</v>
      </c>
      <c r="BC24">
        <v>6934.9</v>
      </c>
      <c r="BD24">
        <v>6974.4</v>
      </c>
      <c r="BE24">
        <v>7042.4</v>
      </c>
      <c r="BF24">
        <v>6934.1</v>
      </c>
      <c r="BG24">
        <v>6727.4</v>
      </c>
      <c r="BH24" t="s">
        <v>67</v>
      </c>
    </row>
    <row r="25" spans="1:60">
      <c r="A25">
        <v>18</v>
      </c>
      <c r="B25" t="s">
        <v>68</v>
      </c>
      <c r="C25">
        <v>397.6</v>
      </c>
      <c r="D25">
        <v>405</v>
      </c>
      <c r="E25">
        <v>411.9</v>
      </c>
      <c r="F25">
        <v>418.5</v>
      </c>
      <c r="G25">
        <v>424.5</v>
      </c>
      <c r="H25">
        <v>431.2</v>
      </c>
      <c r="I25">
        <v>438.4</v>
      </c>
      <c r="J25">
        <v>446.2</v>
      </c>
      <c r="K25">
        <v>454.5</v>
      </c>
      <c r="L25">
        <v>462.8</v>
      </c>
      <c r="M25">
        <v>471</v>
      </c>
      <c r="N25">
        <v>479.1</v>
      </c>
      <c r="O25">
        <v>487</v>
      </c>
      <c r="P25">
        <v>495.4</v>
      </c>
      <c r="Q25">
        <v>504</v>
      </c>
      <c r="R25">
        <v>513</v>
      </c>
      <c r="S25">
        <v>522.4</v>
      </c>
      <c r="T25">
        <v>532.9</v>
      </c>
      <c r="U25">
        <v>544.5</v>
      </c>
      <c r="V25">
        <v>557.29999999999995</v>
      </c>
      <c r="W25">
        <v>571.1</v>
      </c>
      <c r="X25">
        <v>584.20000000000005</v>
      </c>
      <c r="Y25">
        <v>596.6</v>
      </c>
      <c r="Z25">
        <v>608.29999999999995</v>
      </c>
      <c r="AA25">
        <v>619.20000000000005</v>
      </c>
      <c r="AB25">
        <v>628.70000000000005</v>
      </c>
      <c r="AC25">
        <v>636.70000000000005</v>
      </c>
      <c r="AD25">
        <v>643.29999999999995</v>
      </c>
      <c r="AE25">
        <v>648.4</v>
      </c>
      <c r="AF25">
        <v>652.9</v>
      </c>
      <c r="AG25">
        <v>656.8</v>
      </c>
      <c r="AH25">
        <v>660</v>
      </c>
      <c r="AI25">
        <v>662.7</v>
      </c>
      <c r="AJ25">
        <v>666.2</v>
      </c>
      <c r="AK25">
        <v>670.8</v>
      </c>
      <c r="AL25">
        <v>676.3</v>
      </c>
      <c r="AM25">
        <v>682.8</v>
      </c>
      <c r="AN25">
        <v>690.5</v>
      </c>
      <c r="AO25">
        <v>699.5</v>
      </c>
      <c r="AP25">
        <v>709.7</v>
      </c>
      <c r="AQ25">
        <v>721.2</v>
      </c>
      <c r="AR25">
        <v>734.5</v>
      </c>
      <c r="AS25">
        <v>749.6</v>
      </c>
      <c r="AT25">
        <v>766.6</v>
      </c>
      <c r="AU25">
        <v>781.1</v>
      </c>
      <c r="AV25">
        <v>794.8</v>
      </c>
      <c r="AW25">
        <v>807.8</v>
      </c>
      <c r="AX25">
        <v>820.1</v>
      </c>
      <c r="AY25">
        <v>831.6</v>
      </c>
      <c r="AZ25">
        <v>843.4</v>
      </c>
      <c r="BA25">
        <v>855.3</v>
      </c>
      <c r="BB25">
        <v>867.5</v>
      </c>
      <c r="BC25">
        <v>879.8</v>
      </c>
      <c r="BD25">
        <v>892.2</v>
      </c>
      <c r="BE25">
        <v>904.6</v>
      </c>
      <c r="BF25">
        <v>917.1</v>
      </c>
      <c r="BG25">
        <v>916.7</v>
      </c>
      <c r="BH25">
        <v>905.8</v>
      </c>
    </row>
    <row r="26" spans="1:60">
      <c r="A26">
        <v>19</v>
      </c>
      <c r="B26" t="s">
        <v>69</v>
      </c>
      <c r="C26">
        <v>3415.3</v>
      </c>
      <c r="D26">
        <v>3443.3</v>
      </c>
      <c r="E26">
        <v>3510.6</v>
      </c>
      <c r="F26">
        <v>3549.6</v>
      </c>
      <c r="G26">
        <v>3589.6</v>
      </c>
      <c r="H26">
        <v>3657.1</v>
      </c>
      <c r="I26">
        <v>3712.2</v>
      </c>
      <c r="J26">
        <v>3778.6</v>
      </c>
      <c r="K26">
        <v>3846</v>
      </c>
      <c r="L26">
        <v>3899.9</v>
      </c>
      <c r="M26">
        <v>3989.7</v>
      </c>
      <c r="N26">
        <v>4047</v>
      </c>
      <c r="O26">
        <v>4062.8</v>
      </c>
      <c r="P26">
        <v>4132.3</v>
      </c>
      <c r="Q26">
        <v>4217.8</v>
      </c>
      <c r="R26">
        <v>4260.8999999999996</v>
      </c>
      <c r="S26">
        <v>4347.7</v>
      </c>
      <c r="T26">
        <v>4390</v>
      </c>
      <c r="U26">
        <v>4420.1000000000004</v>
      </c>
      <c r="V26">
        <v>4507.2</v>
      </c>
      <c r="W26">
        <v>4649.6000000000004</v>
      </c>
      <c r="X26">
        <v>4673.1000000000004</v>
      </c>
      <c r="Y26">
        <v>4728.3</v>
      </c>
      <c r="Z26">
        <v>4706.5</v>
      </c>
      <c r="AA26">
        <v>4666.8999999999996</v>
      </c>
      <c r="AB26">
        <v>4654.2</v>
      </c>
      <c r="AC26">
        <v>4596.8</v>
      </c>
      <c r="AD26">
        <v>4564.2</v>
      </c>
      <c r="AE26">
        <v>4585</v>
      </c>
      <c r="AF26">
        <v>4640.8</v>
      </c>
      <c r="AG26">
        <v>4660.8999999999996</v>
      </c>
      <c r="AH26">
        <v>4725.8999999999996</v>
      </c>
      <c r="AI26">
        <v>4730.5</v>
      </c>
      <c r="AJ26">
        <v>4787.6000000000004</v>
      </c>
      <c r="AK26">
        <v>4874.6000000000004</v>
      </c>
      <c r="AL26">
        <v>4946.3</v>
      </c>
      <c r="AM26">
        <v>5020.3999999999996</v>
      </c>
      <c r="AN26">
        <v>5141.1000000000004</v>
      </c>
      <c r="AO26">
        <v>5259.8</v>
      </c>
      <c r="AP26">
        <v>5306.1</v>
      </c>
      <c r="AQ26">
        <v>5404.7</v>
      </c>
      <c r="AR26">
        <v>5530.9</v>
      </c>
      <c r="AS26">
        <v>5576.7</v>
      </c>
      <c r="AT26">
        <v>5727</v>
      </c>
      <c r="AU26">
        <v>5848.5</v>
      </c>
      <c r="AV26">
        <v>5873.3</v>
      </c>
      <c r="AW26">
        <v>6004</v>
      </c>
      <c r="AX26">
        <v>6031.7</v>
      </c>
      <c r="AY26">
        <v>6077.7</v>
      </c>
      <c r="AZ26">
        <v>6145.4</v>
      </c>
      <c r="BA26">
        <v>6094.4</v>
      </c>
      <c r="BB26">
        <v>6165.1</v>
      </c>
      <c r="BC26">
        <v>6055.1</v>
      </c>
      <c r="BD26">
        <v>6082.2</v>
      </c>
      <c r="BE26">
        <v>6137.8</v>
      </c>
      <c r="BF26">
        <v>6017</v>
      </c>
      <c r="BG26">
        <v>5810.7</v>
      </c>
      <c r="BH26" t="s">
        <v>67</v>
      </c>
    </row>
    <row r="27" spans="1:60">
      <c r="A27">
        <v>20</v>
      </c>
      <c r="B27" t="s">
        <v>70</v>
      </c>
      <c r="C27">
        <v>2471.1</v>
      </c>
      <c r="D27">
        <v>2495.3000000000002</v>
      </c>
      <c r="E27">
        <v>2525.9</v>
      </c>
      <c r="F27">
        <v>2553.5</v>
      </c>
      <c r="G27">
        <v>2567.1</v>
      </c>
      <c r="H27">
        <v>2613</v>
      </c>
      <c r="I27">
        <v>2652.7</v>
      </c>
      <c r="J27">
        <v>2692.3</v>
      </c>
      <c r="K27">
        <v>2738.5</v>
      </c>
      <c r="L27">
        <v>2782</v>
      </c>
      <c r="M27">
        <v>2834</v>
      </c>
      <c r="N27">
        <v>2904</v>
      </c>
      <c r="O27">
        <v>2966.4</v>
      </c>
      <c r="P27">
        <v>3022.7</v>
      </c>
      <c r="Q27">
        <v>3077.9</v>
      </c>
      <c r="R27">
        <v>3131.6</v>
      </c>
      <c r="S27">
        <v>3189.5</v>
      </c>
      <c r="T27">
        <v>3220.1</v>
      </c>
      <c r="U27">
        <v>3266</v>
      </c>
      <c r="V27">
        <v>3350.4</v>
      </c>
      <c r="W27">
        <v>3483</v>
      </c>
      <c r="X27">
        <v>3502.8</v>
      </c>
      <c r="Y27">
        <v>3579.4</v>
      </c>
      <c r="Z27">
        <v>3601.9</v>
      </c>
      <c r="AA27">
        <v>3587.5</v>
      </c>
      <c r="AB27">
        <v>3566.2</v>
      </c>
      <c r="AC27">
        <v>3542.9</v>
      </c>
      <c r="AD27">
        <v>3540.9</v>
      </c>
      <c r="AE27">
        <v>3507</v>
      </c>
      <c r="AF27">
        <v>3543.3</v>
      </c>
      <c r="AG27">
        <v>3553.7</v>
      </c>
      <c r="AH27">
        <v>3572.8</v>
      </c>
      <c r="AI27">
        <v>3576</v>
      </c>
      <c r="AJ27">
        <v>3628.1</v>
      </c>
      <c r="AK27">
        <v>3677.2</v>
      </c>
      <c r="AL27">
        <v>3724</v>
      </c>
      <c r="AM27">
        <v>3694.1</v>
      </c>
      <c r="AN27">
        <v>3752.4</v>
      </c>
      <c r="AO27">
        <v>3827</v>
      </c>
      <c r="AP27">
        <v>3873.4</v>
      </c>
      <c r="AQ27">
        <v>3895.6</v>
      </c>
      <c r="AR27">
        <v>3944.6</v>
      </c>
      <c r="AS27">
        <v>4019</v>
      </c>
      <c r="AT27">
        <v>4046.2</v>
      </c>
      <c r="AU27">
        <v>4131.8</v>
      </c>
      <c r="AV27">
        <v>4153</v>
      </c>
      <c r="AW27">
        <v>4180.3</v>
      </c>
      <c r="AX27">
        <v>4264.2</v>
      </c>
      <c r="AY27">
        <v>4314</v>
      </c>
      <c r="AZ27">
        <v>4345.1000000000004</v>
      </c>
      <c r="BA27">
        <v>4365.3999999999996</v>
      </c>
      <c r="BB27">
        <v>4432.2</v>
      </c>
      <c r="BC27">
        <v>4429.6000000000004</v>
      </c>
      <c r="BD27">
        <v>4431.6000000000004</v>
      </c>
      <c r="BE27">
        <v>4440.3999999999996</v>
      </c>
      <c r="BF27">
        <v>4410.1000000000004</v>
      </c>
      <c r="BG27">
        <v>4262.1000000000004</v>
      </c>
      <c r="BH27">
        <v>4187.2</v>
      </c>
    </row>
    <row r="28" spans="1:60">
      <c r="A28">
        <v>21</v>
      </c>
      <c r="B28" t="s">
        <v>71</v>
      </c>
      <c r="C28">
        <v>2038.1</v>
      </c>
      <c r="D28">
        <v>2061.8000000000002</v>
      </c>
      <c r="E28">
        <v>2091.6</v>
      </c>
      <c r="F28">
        <v>2118.6999999999998</v>
      </c>
      <c r="G28">
        <v>2134.5</v>
      </c>
      <c r="H28">
        <v>2178.8000000000002</v>
      </c>
      <c r="I28">
        <v>2217.4</v>
      </c>
      <c r="J28">
        <v>2255.8000000000002</v>
      </c>
      <c r="K28">
        <v>2302</v>
      </c>
      <c r="L28">
        <v>2341.6999999999998</v>
      </c>
      <c r="M28">
        <v>2387</v>
      </c>
      <c r="N28">
        <v>2446.5</v>
      </c>
      <c r="O28">
        <v>2497.6999999999998</v>
      </c>
      <c r="P28">
        <v>2544.1999999999998</v>
      </c>
      <c r="Q28">
        <v>2591.6</v>
      </c>
      <c r="R28">
        <v>2639.6</v>
      </c>
      <c r="S28">
        <v>2698.5</v>
      </c>
      <c r="T28">
        <v>2724.8</v>
      </c>
      <c r="U28">
        <v>2763.4</v>
      </c>
      <c r="V28">
        <v>2835.5</v>
      </c>
      <c r="W28">
        <v>2947.7</v>
      </c>
      <c r="X28">
        <v>2958.2</v>
      </c>
      <c r="Y28">
        <v>3022.2</v>
      </c>
      <c r="Z28">
        <v>3036.4</v>
      </c>
      <c r="AA28">
        <v>3028.4</v>
      </c>
      <c r="AB28">
        <v>3001.2</v>
      </c>
      <c r="AC28">
        <v>2970.9</v>
      </c>
      <c r="AD28">
        <v>2959.1</v>
      </c>
      <c r="AE28">
        <v>2920.8</v>
      </c>
      <c r="AF28">
        <v>2942.8</v>
      </c>
      <c r="AG28">
        <v>2939.6</v>
      </c>
      <c r="AH28">
        <v>2943.5</v>
      </c>
      <c r="AI28">
        <v>2919.4</v>
      </c>
      <c r="AJ28">
        <v>2957.8</v>
      </c>
      <c r="AK28">
        <v>2998.4</v>
      </c>
      <c r="AL28">
        <v>3040.6</v>
      </c>
      <c r="AM28">
        <v>3020</v>
      </c>
      <c r="AN28">
        <v>3076.2</v>
      </c>
      <c r="AO28">
        <v>3144.2</v>
      </c>
      <c r="AP28">
        <v>3181.8</v>
      </c>
      <c r="AQ28">
        <v>3198.2</v>
      </c>
      <c r="AR28">
        <v>3239.1</v>
      </c>
      <c r="AS28">
        <v>3304.6</v>
      </c>
      <c r="AT28">
        <v>3328.1</v>
      </c>
      <c r="AU28">
        <v>3414.7</v>
      </c>
      <c r="AV28">
        <v>3435.2</v>
      </c>
      <c r="AW28">
        <v>3460.7</v>
      </c>
      <c r="AX28">
        <v>3538.6</v>
      </c>
      <c r="AY28">
        <v>3582.4</v>
      </c>
      <c r="AZ28">
        <v>3611.3</v>
      </c>
      <c r="BA28">
        <v>3627.8</v>
      </c>
      <c r="BB28">
        <v>3687.7</v>
      </c>
      <c r="BC28">
        <v>3682.7</v>
      </c>
      <c r="BD28">
        <v>3681.9</v>
      </c>
      <c r="BE28">
        <v>3687.5</v>
      </c>
      <c r="BF28">
        <v>3656.8</v>
      </c>
      <c r="BG28">
        <v>3516.7</v>
      </c>
      <c r="BH28">
        <v>3445.6</v>
      </c>
    </row>
    <row r="29" spans="1:60">
      <c r="A29">
        <v>22</v>
      </c>
      <c r="B29" t="s">
        <v>72</v>
      </c>
      <c r="C29">
        <v>433</v>
      </c>
      <c r="D29">
        <v>433.5</v>
      </c>
      <c r="E29">
        <v>434.4</v>
      </c>
      <c r="F29">
        <v>434.8</v>
      </c>
      <c r="G29">
        <v>432.6</v>
      </c>
      <c r="H29">
        <v>434.2</v>
      </c>
      <c r="I29">
        <v>435.4</v>
      </c>
      <c r="J29">
        <v>436.5</v>
      </c>
      <c r="K29">
        <v>436.5</v>
      </c>
      <c r="L29">
        <v>440.3</v>
      </c>
      <c r="M29">
        <v>447.1</v>
      </c>
      <c r="N29">
        <v>457.5</v>
      </c>
      <c r="O29">
        <v>468.7</v>
      </c>
      <c r="P29">
        <v>478.5</v>
      </c>
      <c r="Q29">
        <v>486.3</v>
      </c>
      <c r="R29">
        <v>492</v>
      </c>
      <c r="S29">
        <v>491</v>
      </c>
      <c r="T29">
        <v>495.3</v>
      </c>
      <c r="U29">
        <v>502.7</v>
      </c>
      <c r="V29">
        <v>514.9</v>
      </c>
      <c r="W29">
        <v>535.29999999999995</v>
      </c>
      <c r="X29">
        <v>544.6</v>
      </c>
      <c r="Y29">
        <v>557.20000000000005</v>
      </c>
      <c r="Z29">
        <v>565.6</v>
      </c>
      <c r="AA29">
        <v>559.1</v>
      </c>
      <c r="AB29">
        <v>565</v>
      </c>
      <c r="AC29">
        <v>572</v>
      </c>
      <c r="AD29">
        <v>581.70000000000005</v>
      </c>
      <c r="AE29">
        <v>586.1</v>
      </c>
      <c r="AF29">
        <v>600.4</v>
      </c>
      <c r="AG29">
        <v>614</v>
      </c>
      <c r="AH29">
        <v>629.20000000000005</v>
      </c>
      <c r="AI29">
        <v>656.6</v>
      </c>
      <c r="AJ29">
        <v>670.3</v>
      </c>
      <c r="AK29">
        <v>678.8</v>
      </c>
      <c r="AL29">
        <v>683.5</v>
      </c>
      <c r="AM29">
        <v>674</v>
      </c>
      <c r="AN29">
        <v>676.3</v>
      </c>
      <c r="AO29">
        <v>682.8</v>
      </c>
      <c r="AP29">
        <v>691.6</v>
      </c>
      <c r="AQ29">
        <v>697.4</v>
      </c>
      <c r="AR29">
        <v>705.5</v>
      </c>
      <c r="AS29">
        <v>714.3</v>
      </c>
      <c r="AT29">
        <v>718.1</v>
      </c>
      <c r="AU29">
        <v>717.2</v>
      </c>
      <c r="AV29">
        <v>717.7</v>
      </c>
      <c r="AW29">
        <v>719.6</v>
      </c>
      <c r="AX29">
        <v>725.6</v>
      </c>
      <c r="AY29">
        <v>731.6</v>
      </c>
      <c r="AZ29">
        <v>733.9</v>
      </c>
      <c r="BA29">
        <v>737.6</v>
      </c>
      <c r="BB29">
        <v>744.5</v>
      </c>
      <c r="BC29">
        <v>746.9</v>
      </c>
      <c r="BD29">
        <v>749.7</v>
      </c>
      <c r="BE29">
        <v>752.9</v>
      </c>
      <c r="BF29">
        <v>753.3</v>
      </c>
      <c r="BG29">
        <v>745.4</v>
      </c>
      <c r="BH29">
        <v>741.6</v>
      </c>
    </row>
    <row r="30" spans="1:60">
      <c r="A30">
        <v>23</v>
      </c>
      <c r="B30" t="s">
        <v>73</v>
      </c>
      <c r="C30">
        <v>352.9</v>
      </c>
      <c r="D30">
        <v>353.1</v>
      </c>
      <c r="E30">
        <v>354.3</v>
      </c>
      <c r="F30">
        <v>356.6</v>
      </c>
      <c r="G30">
        <v>359.9</v>
      </c>
      <c r="H30">
        <v>363.5</v>
      </c>
      <c r="I30">
        <v>367.4</v>
      </c>
      <c r="J30">
        <v>371.6</v>
      </c>
      <c r="K30">
        <v>376.1</v>
      </c>
      <c r="L30">
        <v>379.8</v>
      </c>
      <c r="M30">
        <v>382.8</v>
      </c>
      <c r="N30">
        <v>385.1</v>
      </c>
      <c r="O30">
        <v>386.6</v>
      </c>
      <c r="P30">
        <v>390.7</v>
      </c>
      <c r="Q30">
        <v>395.4</v>
      </c>
      <c r="R30">
        <v>399.6</v>
      </c>
      <c r="S30">
        <v>405.1</v>
      </c>
      <c r="T30">
        <v>410.6</v>
      </c>
      <c r="U30">
        <v>417.8</v>
      </c>
      <c r="V30">
        <v>425</v>
      </c>
      <c r="W30">
        <v>433.2</v>
      </c>
      <c r="X30">
        <v>438.6</v>
      </c>
      <c r="Y30">
        <v>441</v>
      </c>
      <c r="Z30">
        <v>444.6</v>
      </c>
      <c r="AA30">
        <v>436.8</v>
      </c>
      <c r="AB30">
        <v>430.4</v>
      </c>
      <c r="AC30">
        <v>420.9</v>
      </c>
      <c r="AD30">
        <v>449.8</v>
      </c>
      <c r="AE30">
        <v>450.2</v>
      </c>
      <c r="AF30">
        <v>458.7</v>
      </c>
      <c r="AG30">
        <v>466.8</v>
      </c>
      <c r="AH30">
        <v>471.7</v>
      </c>
      <c r="AI30">
        <v>475.3</v>
      </c>
      <c r="AJ30">
        <v>472.3</v>
      </c>
      <c r="AK30">
        <v>491.3</v>
      </c>
      <c r="AL30">
        <v>498</v>
      </c>
      <c r="AM30">
        <v>505.8</v>
      </c>
      <c r="AN30">
        <v>513.20000000000005</v>
      </c>
      <c r="AO30">
        <v>520.4</v>
      </c>
      <c r="AP30">
        <v>531.29999999999995</v>
      </c>
      <c r="AQ30">
        <v>543.6</v>
      </c>
      <c r="AR30">
        <v>555</v>
      </c>
      <c r="AS30">
        <v>563.9</v>
      </c>
      <c r="AT30">
        <v>570.9</v>
      </c>
      <c r="AU30">
        <v>583.70000000000005</v>
      </c>
      <c r="AV30">
        <v>591.1</v>
      </c>
      <c r="AW30">
        <v>596.29999999999995</v>
      </c>
      <c r="AX30">
        <v>602</v>
      </c>
      <c r="AY30">
        <v>604.79999999999995</v>
      </c>
      <c r="AZ30">
        <v>610.5</v>
      </c>
      <c r="BA30">
        <v>614.79999999999995</v>
      </c>
      <c r="BB30">
        <v>620.9</v>
      </c>
      <c r="BC30">
        <v>618.5</v>
      </c>
      <c r="BD30">
        <v>623.5</v>
      </c>
      <c r="BE30">
        <v>627.79999999999995</v>
      </c>
      <c r="BF30">
        <v>614.20000000000005</v>
      </c>
      <c r="BG30">
        <v>602.70000000000005</v>
      </c>
      <c r="BH30">
        <v>607.29999999999995</v>
      </c>
    </row>
    <row r="31" spans="1:60">
      <c r="A31">
        <v>24</v>
      </c>
      <c r="B31" t="s">
        <v>74</v>
      </c>
      <c r="C31">
        <v>591.29999999999995</v>
      </c>
      <c r="D31">
        <v>594.9</v>
      </c>
      <c r="E31">
        <v>630.4</v>
      </c>
      <c r="F31">
        <v>639.5</v>
      </c>
      <c r="G31">
        <v>662.6</v>
      </c>
      <c r="H31">
        <v>680.6</v>
      </c>
      <c r="I31">
        <v>692.1</v>
      </c>
      <c r="J31">
        <v>714.7</v>
      </c>
      <c r="K31">
        <v>731.4</v>
      </c>
      <c r="L31">
        <v>738.1</v>
      </c>
      <c r="M31">
        <v>772.8</v>
      </c>
      <c r="N31">
        <v>757.9</v>
      </c>
      <c r="O31">
        <v>709.9</v>
      </c>
      <c r="P31">
        <v>718.9</v>
      </c>
      <c r="Q31">
        <v>744.5</v>
      </c>
      <c r="R31">
        <v>729.7</v>
      </c>
      <c r="S31">
        <v>753.1</v>
      </c>
      <c r="T31">
        <v>759.2</v>
      </c>
      <c r="U31">
        <v>736.2</v>
      </c>
      <c r="V31">
        <v>731.8</v>
      </c>
      <c r="W31">
        <v>733.4</v>
      </c>
      <c r="X31">
        <v>731.7</v>
      </c>
      <c r="Y31">
        <v>707.9</v>
      </c>
      <c r="Z31">
        <v>660</v>
      </c>
      <c r="AA31">
        <v>642.5</v>
      </c>
      <c r="AB31">
        <v>657.5</v>
      </c>
      <c r="AC31">
        <v>633.1</v>
      </c>
      <c r="AD31">
        <v>573.5</v>
      </c>
      <c r="AE31">
        <v>627.9</v>
      </c>
      <c r="AF31">
        <v>638.79999999999995</v>
      </c>
      <c r="AG31">
        <v>640.4</v>
      </c>
      <c r="AH31">
        <v>681.4</v>
      </c>
      <c r="AI31">
        <v>679.1</v>
      </c>
      <c r="AJ31">
        <v>687.3</v>
      </c>
      <c r="AK31">
        <v>706.1</v>
      </c>
      <c r="AL31">
        <v>724.3</v>
      </c>
      <c r="AM31">
        <v>820.6</v>
      </c>
      <c r="AN31">
        <v>875.5</v>
      </c>
      <c r="AO31">
        <v>912.4</v>
      </c>
      <c r="AP31">
        <v>901.4</v>
      </c>
      <c r="AQ31">
        <v>965.5</v>
      </c>
      <c r="AR31">
        <v>1031.3</v>
      </c>
      <c r="AS31">
        <v>993.9</v>
      </c>
      <c r="AT31">
        <v>1109.9000000000001</v>
      </c>
      <c r="AU31">
        <v>1132.9000000000001</v>
      </c>
      <c r="AV31">
        <v>1129.2</v>
      </c>
      <c r="AW31">
        <v>1227.3</v>
      </c>
      <c r="AX31">
        <v>1165.5</v>
      </c>
      <c r="AY31">
        <v>1159</v>
      </c>
      <c r="AZ31">
        <v>1189.7</v>
      </c>
      <c r="BA31">
        <v>1114.0999999999999</v>
      </c>
      <c r="BB31">
        <v>1112</v>
      </c>
      <c r="BC31">
        <v>1006.9</v>
      </c>
      <c r="BD31">
        <v>1027.0999999999999</v>
      </c>
      <c r="BE31">
        <v>1069.5999999999999</v>
      </c>
      <c r="BF31">
        <v>992.7</v>
      </c>
      <c r="BG31">
        <v>945.8</v>
      </c>
      <c r="BH31" t="s">
        <v>67</v>
      </c>
    </row>
    <row r="32" spans="1:60">
      <c r="A32">
        <v>25</v>
      </c>
      <c r="B32" t="s">
        <v>75</v>
      </c>
      <c r="C32">
        <v>111.8</v>
      </c>
      <c r="D32">
        <v>113</v>
      </c>
      <c r="E32">
        <v>113</v>
      </c>
      <c r="F32">
        <v>113.2</v>
      </c>
      <c r="G32">
        <v>108.2</v>
      </c>
      <c r="H32">
        <v>110.6</v>
      </c>
      <c r="I32">
        <v>112.8</v>
      </c>
      <c r="J32">
        <v>116.7</v>
      </c>
      <c r="K32">
        <v>120.9</v>
      </c>
      <c r="L32">
        <v>122.1</v>
      </c>
      <c r="M32">
        <v>125.7</v>
      </c>
      <c r="N32">
        <v>130</v>
      </c>
      <c r="O32">
        <v>137.80000000000001</v>
      </c>
      <c r="P32">
        <v>145</v>
      </c>
      <c r="Q32">
        <v>150.69999999999999</v>
      </c>
      <c r="R32">
        <v>153.69999999999999</v>
      </c>
      <c r="S32">
        <v>154.5</v>
      </c>
      <c r="T32">
        <v>160.1</v>
      </c>
      <c r="U32">
        <v>167.5</v>
      </c>
      <c r="V32">
        <v>176.1</v>
      </c>
      <c r="W32">
        <v>187.1</v>
      </c>
      <c r="X32">
        <v>192.1</v>
      </c>
      <c r="Y32">
        <v>196.5</v>
      </c>
      <c r="Z32">
        <v>195.6</v>
      </c>
      <c r="AA32">
        <v>197.2</v>
      </c>
      <c r="AB32">
        <v>200.4</v>
      </c>
      <c r="AC32">
        <v>198.5</v>
      </c>
      <c r="AD32">
        <v>194.6</v>
      </c>
      <c r="AE32">
        <v>181.2</v>
      </c>
      <c r="AF32">
        <v>164.9</v>
      </c>
      <c r="AG32">
        <v>156.9</v>
      </c>
      <c r="AH32">
        <v>151.80000000000001</v>
      </c>
      <c r="AI32">
        <v>163</v>
      </c>
      <c r="AJ32">
        <v>150.69999999999999</v>
      </c>
      <c r="AK32">
        <v>142.19999999999999</v>
      </c>
      <c r="AL32">
        <v>135.6</v>
      </c>
      <c r="AM32">
        <v>135</v>
      </c>
      <c r="AN32">
        <v>136.80000000000001</v>
      </c>
      <c r="AO32">
        <v>134.4</v>
      </c>
      <c r="AP32">
        <v>131.4</v>
      </c>
      <c r="AQ32">
        <v>141.69999999999999</v>
      </c>
      <c r="AR32">
        <v>146.4</v>
      </c>
      <c r="AS32">
        <v>151.5</v>
      </c>
      <c r="AT32">
        <v>153.1</v>
      </c>
      <c r="AU32">
        <v>152.6</v>
      </c>
      <c r="AV32">
        <v>157.80000000000001</v>
      </c>
      <c r="AW32">
        <v>164.8</v>
      </c>
      <c r="AX32">
        <v>180.9</v>
      </c>
      <c r="AY32">
        <v>201.2</v>
      </c>
      <c r="AZ32">
        <v>223.6</v>
      </c>
      <c r="BA32">
        <v>236.6</v>
      </c>
      <c r="BB32">
        <v>251.2</v>
      </c>
      <c r="BC32">
        <v>242.1</v>
      </c>
      <c r="BD32">
        <v>246</v>
      </c>
      <c r="BE32">
        <v>233.3</v>
      </c>
      <c r="BF32">
        <v>246.8</v>
      </c>
      <c r="BG32">
        <v>237.4</v>
      </c>
      <c r="BH32" t="s">
        <v>67</v>
      </c>
    </row>
    <row r="33" spans="1:60">
      <c r="A33">
        <v>26</v>
      </c>
      <c r="B33" t="s">
        <v>76</v>
      </c>
      <c r="C33">
        <v>31.4</v>
      </c>
      <c r="D33">
        <v>29.9</v>
      </c>
      <c r="E33">
        <v>29.9</v>
      </c>
      <c r="F33">
        <v>31.6</v>
      </c>
      <c r="G33">
        <v>34.9</v>
      </c>
      <c r="H33">
        <v>37.5</v>
      </c>
      <c r="I33">
        <v>39.299999999999997</v>
      </c>
      <c r="J33">
        <v>40.4</v>
      </c>
      <c r="K33">
        <v>40.700000000000003</v>
      </c>
      <c r="L33">
        <v>40.200000000000003</v>
      </c>
      <c r="M33">
        <v>38.9</v>
      </c>
      <c r="N33">
        <v>36.9</v>
      </c>
      <c r="O33">
        <v>33.799999999999997</v>
      </c>
      <c r="P33">
        <v>30.9</v>
      </c>
      <c r="Q33">
        <v>32.4</v>
      </c>
      <c r="R33">
        <v>43.6</v>
      </c>
      <c r="S33">
        <v>44</v>
      </c>
      <c r="T33">
        <v>47.2</v>
      </c>
      <c r="U33">
        <v>48.5</v>
      </c>
      <c r="V33">
        <v>48.6</v>
      </c>
      <c r="W33">
        <v>47.8</v>
      </c>
      <c r="X33">
        <v>46.5</v>
      </c>
      <c r="Y33">
        <v>47.2</v>
      </c>
      <c r="Z33">
        <v>50.2</v>
      </c>
      <c r="AA33">
        <v>55.5</v>
      </c>
      <c r="AB33">
        <v>59.3</v>
      </c>
      <c r="AC33">
        <v>60.8</v>
      </c>
      <c r="AD33">
        <v>60</v>
      </c>
      <c r="AE33">
        <v>56.9</v>
      </c>
      <c r="AF33">
        <v>55.3</v>
      </c>
      <c r="AG33">
        <v>55.4</v>
      </c>
      <c r="AH33">
        <v>57.4</v>
      </c>
      <c r="AI33">
        <v>62</v>
      </c>
      <c r="AJ33">
        <v>65.2</v>
      </c>
      <c r="AK33">
        <v>66.900000000000006</v>
      </c>
      <c r="AL33">
        <v>66.7</v>
      </c>
      <c r="AM33">
        <v>64.400000000000006</v>
      </c>
      <c r="AN33">
        <v>64.099999999999994</v>
      </c>
      <c r="AO33">
        <v>65.400000000000006</v>
      </c>
      <c r="AP33">
        <v>68.2</v>
      </c>
      <c r="AQ33">
        <v>75.3</v>
      </c>
      <c r="AR33">
        <v>79.400000000000006</v>
      </c>
      <c r="AS33">
        <v>81.2</v>
      </c>
      <c r="AT33">
        <v>81.3</v>
      </c>
      <c r="AU33">
        <v>78.400000000000006</v>
      </c>
      <c r="AV33">
        <v>76.400000000000006</v>
      </c>
      <c r="AW33">
        <v>74.900000000000006</v>
      </c>
      <c r="AX33">
        <v>73.5</v>
      </c>
      <c r="AY33">
        <v>70.3</v>
      </c>
      <c r="AZ33">
        <v>68.400000000000006</v>
      </c>
      <c r="BA33">
        <v>67.5</v>
      </c>
      <c r="BB33">
        <v>68.400000000000006</v>
      </c>
      <c r="BC33">
        <v>68.099999999999994</v>
      </c>
      <c r="BD33">
        <v>68.3</v>
      </c>
      <c r="BE33">
        <v>68.7</v>
      </c>
      <c r="BF33">
        <v>76.5</v>
      </c>
      <c r="BG33">
        <v>79.2</v>
      </c>
      <c r="BH33">
        <v>83.2</v>
      </c>
    </row>
    <row r="34" spans="1:60">
      <c r="A34">
        <v>27</v>
      </c>
      <c r="B34" t="s">
        <v>77</v>
      </c>
      <c r="C34">
        <v>448.1</v>
      </c>
      <c r="D34">
        <v>452</v>
      </c>
      <c r="E34">
        <v>487.5</v>
      </c>
      <c r="F34">
        <v>494.7</v>
      </c>
      <c r="G34">
        <v>519.5</v>
      </c>
      <c r="H34">
        <v>532.6</v>
      </c>
      <c r="I34">
        <v>540</v>
      </c>
      <c r="J34">
        <v>557.70000000000005</v>
      </c>
      <c r="K34">
        <v>569.79999999999995</v>
      </c>
      <c r="L34">
        <v>575.70000000000005</v>
      </c>
      <c r="M34">
        <v>608.20000000000005</v>
      </c>
      <c r="N34">
        <v>591</v>
      </c>
      <c r="O34">
        <v>538.29999999999995</v>
      </c>
      <c r="P34">
        <v>542.9</v>
      </c>
      <c r="Q34">
        <v>561.4</v>
      </c>
      <c r="R34">
        <v>532.4</v>
      </c>
      <c r="S34">
        <v>554.6</v>
      </c>
      <c r="T34">
        <v>551.9</v>
      </c>
      <c r="U34">
        <v>520.20000000000005</v>
      </c>
      <c r="V34">
        <v>507.1</v>
      </c>
      <c r="W34">
        <v>498.5</v>
      </c>
      <c r="X34">
        <v>493.2</v>
      </c>
      <c r="Y34">
        <v>464.2</v>
      </c>
      <c r="Z34">
        <v>414.2</v>
      </c>
      <c r="AA34">
        <v>389.8</v>
      </c>
      <c r="AB34">
        <v>397.8</v>
      </c>
      <c r="AC34">
        <v>373.7</v>
      </c>
      <c r="AD34">
        <v>318.8</v>
      </c>
      <c r="AE34">
        <v>389.7</v>
      </c>
      <c r="AF34">
        <v>418.6</v>
      </c>
      <c r="AG34">
        <v>428.1</v>
      </c>
      <c r="AH34">
        <v>472.3</v>
      </c>
      <c r="AI34">
        <v>454.2</v>
      </c>
      <c r="AJ34">
        <v>471.4</v>
      </c>
      <c r="AK34">
        <v>497</v>
      </c>
      <c r="AL34">
        <v>522</v>
      </c>
      <c r="AM34">
        <v>621.20000000000005</v>
      </c>
      <c r="AN34">
        <v>674.6</v>
      </c>
      <c r="AO34">
        <v>712.6</v>
      </c>
      <c r="AP34">
        <v>701.8</v>
      </c>
      <c r="AQ34">
        <v>748.5</v>
      </c>
      <c r="AR34">
        <v>805.5</v>
      </c>
      <c r="AS34">
        <v>761.1</v>
      </c>
      <c r="AT34">
        <v>875.4</v>
      </c>
      <c r="AU34">
        <v>902</v>
      </c>
      <c r="AV34">
        <v>894.9</v>
      </c>
      <c r="AW34">
        <v>987.6</v>
      </c>
      <c r="AX34">
        <v>911.1</v>
      </c>
      <c r="AY34">
        <v>887.5</v>
      </c>
      <c r="AZ34">
        <v>897.7</v>
      </c>
      <c r="BA34">
        <v>810.1</v>
      </c>
      <c r="BB34">
        <v>792.4</v>
      </c>
      <c r="BC34">
        <v>696.7</v>
      </c>
      <c r="BD34">
        <v>712.8</v>
      </c>
      <c r="BE34">
        <v>767.6</v>
      </c>
      <c r="BF34">
        <v>669.4</v>
      </c>
      <c r="BG34">
        <v>629.20000000000005</v>
      </c>
      <c r="BH34" t="s">
        <v>67</v>
      </c>
    </row>
    <row r="35" spans="1:60">
      <c r="A35">
        <v>28</v>
      </c>
      <c r="B35" t="s">
        <v>78</v>
      </c>
      <c r="C35">
        <v>141.1</v>
      </c>
      <c r="D35">
        <v>136.4</v>
      </c>
      <c r="E35">
        <v>142.80000000000001</v>
      </c>
      <c r="F35">
        <v>141.1</v>
      </c>
      <c r="G35">
        <v>145.9</v>
      </c>
      <c r="H35">
        <v>154.19999999999999</v>
      </c>
      <c r="I35">
        <v>154</v>
      </c>
      <c r="J35">
        <v>157.69999999999999</v>
      </c>
      <c r="K35">
        <v>153.9</v>
      </c>
      <c r="L35">
        <v>157.80000000000001</v>
      </c>
      <c r="M35">
        <v>170.2</v>
      </c>
      <c r="N35">
        <v>163.5</v>
      </c>
      <c r="O35">
        <v>161.30000000000001</v>
      </c>
      <c r="P35">
        <v>158.6</v>
      </c>
      <c r="Q35">
        <v>161.80000000000001</v>
      </c>
      <c r="R35">
        <v>152.9</v>
      </c>
      <c r="S35">
        <v>170.1</v>
      </c>
      <c r="T35">
        <v>169.6</v>
      </c>
      <c r="U35">
        <v>169.9</v>
      </c>
      <c r="V35">
        <v>175.9</v>
      </c>
      <c r="W35">
        <v>181.3</v>
      </c>
      <c r="X35">
        <v>180.8</v>
      </c>
      <c r="Y35">
        <v>158.80000000000001</v>
      </c>
      <c r="Z35">
        <v>159.80000000000001</v>
      </c>
      <c r="AA35">
        <v>123.1</v>
      </c>
      <c r="AB35">
        <v>118.8</v>
      </c>
      <c r="AC35">
        <v>112.8</v>
      </c>
      <c r="AD35">
        <v>90.2</v>
      </c>
      <c r="AE35">
        <v>86.3</v>
      </c>
      <c r="AF35">
        <v>93.8</v>
      </c>
      <c r="AG35">
        <v>99</v>
      </c>
      <c r="AH35">
        <v>109.4</v>
      </c>
      <c r="AI35">
        <v>127.6</v>
      </c>
      <c r="AJ35">
        <v>118.8</v>
      </c>
      <c r="AK35">
        <v>132.4</v>
      </c>
      <c r="AL35">
        <v>152.69999999999999</v>
      </c>
      <c r="AM35">
        <v>164.6</v>
      </c>
      <c r="AN35">
        <v>185.5</v>
      </c>
      <c r="AO35">
        <v>199</v>
      </c>
      <c r="AP35">
        <v>198.8</v>
      </c>
      <c r="AQ35">
        <v>264.10000000000002</v>
      </c>
      <c r="AR35">
        <v>265.2</v>
      </c>
      <c r="AS35">
        <v>257.60000000000002</v>
      </c>
      <c r="AT35">
        <v>300.39999999999998</v>
      </c>
      <c r="AU35">
        <v>294.10000000000002</v>
      </c>
      <c r="AV35">
        <v>308.8</v>
      </c>
      <c r="AW35">
        <v>329.3</v>
      </c>
      <c r="AX35">
        <v>298.3</v>
      </c>
      <c r="AY35">
        <v>313.3</v>
      </c>
      <c r="AZ35">
        <v>305.3</v>
      </c>
      <c r="BA35">
        <v>284.39999999999998</v>
      </c>
      <c r="BB35">
        <v>294.2</v>
      </c>
      <c r="BC35">
        <v>255.9</v>
      </c>
      <c r="BD35">
        <v>263.10000000000002</v>
      </c>
      <c r="BE35">
        <v>254.5</v>
      </c>
      <c r="BF35">
        <v>177.7</v>
      </c>
      <c r="BG35">
        <v>197.9</v>
      </c>
      <c r="BH35" t="s">
        <v>67</v>
      </c>
    </row>
    <row r="36" spans="1:60">
      <c r="A36">
        <v>29</v>
      </c>
      <c r="B36" t="s">
        <v>79</v>
      </c>
      <c r="C36">
        <v>307</v>
      </c>
      <c r="D36">
        <v>315.7</v>
      </c>
      <c r="E36">
        <v>344.6</v>
      </c>
      <c r="F36">
        <v>353.7</v>
      </c>
      <c r="G36">
        <v>373.6</v>
      </c>
      <c r="H36">
        <v>378.4</v>
      </c>
      <c r="I36">
        <v>386</v>
      </c>
      <c r="J36">
        <v>400</v>
      </c>
      <c r="K36">
        <v>415.9</v>
      </c>
      <c r="L36">
        <v>418</v>
      </c>
      <c r="M36">
        <v>437.9</v>
      </c>
      <c r="N36">
        <v>427.4</v>
      </c>
      <c r="O36">
        <v>376.9</v>
      </c>
      <c r="P36">
        <v>384.3</v>
      </c>
      <c r="Q36">
        <v>399.6</v>
      </c>
      <c r="R36">
        <v>379.5</v>
      </c>
      <c r="S36">
        <v>384.5</v>
      </c>
      <c r="T36">
        <v>382.3</v>
      </c>
      <c r="U36">
        <v>350.4</v>
      </c>
      <c r="V36">
        <v>331.2</v>
      </c>
      <c r="W36">
        <v>317.2</v>
      </c>
      <c r="X36">
        <v>312.39999999999998</v>
      </c>
      <c r="Y36">
        <v>305.3</v>
      </c>
      <c r="Z36">
        <v>254.3</v>
      </c>
      <c r="AA36">
        <v>266.7</v>
      </c>
      <c r="AB36">
        <v>279</v>
      </c>
      <c r="AC36">
        <v>260.89999999999998</v>
      </c>
      <c r="AD36">
        <v>228.6</v>
      </c>
      <c r="AE36">
        <v>303.39999999999998</v>
      </c>
      <c r="AF36">
        <v>324.89999999999998</v>
      </c>
      <c r="AG36">
        <v>329.1</v>
      </c>
      <c r="AH36">
        <v>362.9</v>
      </c>
      <c r="AI36">
        <v>326.60000000000002</v>
      </c>
      <c r="AJ36">
        <v>352.5</v>
      </c>
      <c r="AK36">
        <v>364.6</v>
      </c>
      <c r="AL36">
        <v>369.2</v>
      </c>
      <c r="AM36">
        <v>456.5</v>
      </c>
      <c r="AN36">
        <v>489.1</v>
      </c>
      <c r="AO36">
        <v>513.6</v>
      </c>
      <c r="AP36">
        <v>503</v>
      </c>
      <c r="AQ36">
        <v>484.4</v>
      </c>
      <c r="AR36">
        <v>540.29999999999995</v>
      </c>
      <c r="AS36">
        <v>503.5</v>
      </c>
      <c r="AT36">
        <v>575</v>
      </c>
      <c r="AU36">
        <v>607.79999999999995</v>
      </c>
      <c r="AV36">
        <v>586.20000000000005</v>
      </c>
      <c r="AW36">
        <v>658.3</v>
      </c>
      <c r="AX36">
        <v>612.70000000000005</v>
      </c>
      <c r="AY36">
        <v>574.1</v>
      </c>
      <c r="AZ36">
        <v>592.4</v>
      </c>
      <c r="BA36">
        <v>525.70000000000005</v>
      </c>
      <c r="BB36">
        <v>498.1</v>
      </c>
      <c r="BC36">
        <v>440.8</v>
      </c>
      <c r="BD36">
        <v>449.7</v>
      </c>
      <c r="BE36">
        <v>513.1</v>
      </c>
      <c r="BF36">
        <v>491.6</v>
      </c>
      <c r="BG36">
        <v>431.3</v>
      </c>
      <c r="BH36" t="s">
        <v>67</v>
      </c>
    </row>
    <row r="37" spans="1:60">
      <c r="A37">
        <v>30</v>
      </c>
      <c r="B37" t="s">
        <v>80</v>
      </c>
      <c r="C37">
        <v>167.6</v>
      </c>
      <c r="D37">
        <v>168.6</v>
      </c>
      <c r="E37">
        <v>185.9</v>
      </c>
      <c r="F37">
        <v>190</v>
      </c>
      <c r="G37">
        <v>187.2</v>
      </c>
      <c r="H37">
        <v>190.7</v>
      </c>
      <c r="I37">
        <v>202.3</v>
      </c>
      <c r="J37">
        <v>210</v>
      </c>
      <c r="K37">
        <v>207.7</v>
      </c>
      <c r="L37">
        <v>208.5</v>
      </c>
      <c r="M37">
        <v>216.2</v>
      </c>
      <c r="N37">
        <v>231.4</v>
      </c>
      <c r="O37">
        <v>236.6</v>
      </c>
      <c r="P37">
        <v>244.3</v>
      </c>
      <c r="Q37">
        <v>238.8</v>
      </c>
      <c r="R37">
        <v>244.4</v>
      </c>
      <c r="S37">
        <v>226.7</v>
      </c>
      <c r="T37">
        <v>228.3</v>
      </c>
      <c r="U37">
        <v>208.5</v>
      </c>
      <c r="V37">
        <v>235.2</v>
      </c>
      <c r="W37">
        <v>240.6</v>
      </c>
      <c r="X37">
        <v>257.8</v>
      </c>
      <c r="Y37">
        <v>267.89999999999998</v>
      </c>
      <c r="Z37">
        <v>239</v>
      </c>
      <c r="AA37">
        <v>241.5</v>
      </c>
      <c r="AB37">
        <v>226.2</v>
      </c>
      <c r="AC37">
        <v>257.5</v>
      </c>
      <c r="AD37">
        <v>256.5</v>
      </c>
      <c r="AE37">
        <v>252</v>
      </c>
      <c r="AF37">
        <v>260.2</v>
      </c>
      <c r="AG37">
        <v>240.8</v>
      </c>
      <c r="AH37">
        <v>266.10000000000002</v>
      </c>
      <c r="AI37">
        <v>239.3</v>
      </c>
      <c r="AJ37">
        <v>327.7</v>
      </c>
      <c r="AK37">
        <v>294.3</v>
      </c>
      <c r="AL37">
        <v>312.2</v>
      </c>
      <c r="AM37">
        <v>333.5</v>
      </c>
      <c r="AN37">
        <v>323</v>
      </c>
      <c r="AO37">
        <v>328.1</v>
      </c>
      <c r="AP37">
        <v>473.3</v>
      </c>
      <c r="AQ37">
        <v>314.10000000000002</v>
      </c>
      <c r="AR37">
        <v>252.2</v>
      </c>
      <c r="AS37">
        <v>106.6</v>
      </c>
      <c r="AT37">
        <v>10.5</v>
      </c>
      <c r="AU37">
        <v>399.4</v>
      </c>
      <c r="AV37">
        <v>413</v>
      </c>
      <c r="AW37">
        <v>488</v>
      </c>
      <c r="AX37">
        <v>584.1</v>
      </c>
      <c r="AY37">
        <v>487.7</v>
      </c>
      <c r="AZ37">
        <v>485.7</v>
      </c>
      <c r="BA37">
        <v>459.6</v>
      </c>
      <c r="BB37">
        <v>428</v>
      </c>
      <c r="BC37">
        <v>408.8</v>
      </c>
      <c r="BD37">
        <v>395.2</v>
      </c>
      <c r="BE37">
        <v>383.3</v>
      </c>
      <c r="BF37">
        <v>449.9</v>
      </c>
      <c r="BG37">
        <v>373.1</v>
      </c>
      <c r="BH37" t="s">
        <v>67</v>
      </c>
    </row>
    <row r="38" spans="1:60">
      <c r="A38">
        <v>31</v>
      </c>
      <c r="B38" t="s">
        <v>81</v>
      </c>
      <c r="C38">
        <v>139.4</v>
      </c>
      <c r="D38">
        <v>147.1</v>
      </c>
      <c r="E38">
        <v>158.80000000000001</v>
      </c>
      <c r="F38">
        <v>163.69999999999999</v>
      </c>
      <c r="G38">
        <v>186.4</v>
      </c>
      <c r="H38">
        <v>187.7</v>
      </c>
      <c r="I38">
        <v>183.7</v>
      </c>
      <c r="J38">
        <v>190</v>
      </c>
      <c r="K38">
        <v>208.2</v>
      </c>
      <c r="L38">
        <v>209.5</v>
      </c>
      <c r="M38">
        <v>221.7</v>
      </c>
      <c r="N38">
        <v>196</v>
      </c>
      <c r="O38">
        <v>140.30000000000001</v>
      </c>
      <c r="P38">
        <v>140</v>
      </c>
      <c r="Q38">
        <v>160.69999999999999</v>
      </c>
      <c r="R38">
        <v>135.1</v>
      </c>
      <c r="S38">
        <v>157.80000000000001</v>
      </c>
      <c r="T38">
        <v>154.1</v>
      </c>
      <c r="U38">
        <v>141.80000000000001</v>
      </c>
      <c r="V38">
        <v>96.1</v>
      </c>
      <c r="W38">
        <v>76.599999999999994</v>
      </c>
      <c r="X38">
        <v>54.6</v>
      </c>
      <c r="Y38">
        <v>37.4</v>
      </c>
      <c r="Z38">
        <v>15.3</v>
      </c>
      <c r="AA38">
        <v>25.2</v>
      </c>
      <c r="AB38">
        <v>52.8</v>
      </c>
      <c r="AC38">
        <v>3.4</v>
      </c>
      <c r="AD38">
        <v>-27.9</v>
      </c>
      <c r="AE38">
        <v>51.4</v>
      </c>
      <c r="AF38">
        <v>64.599999999999994</v>
      </c>
      <c r="AG38">
        <v>88.4</v>
      </c>
      <c r="AH38">
        <v>96.8</v>
      </c>
      <c r="AI38">
        <v>87.2</v>
      </c>
      <c r="AJ38">
        <v>24.8</v>
      </c>
      <c r="AK38">
        <v>70.3</v>
      </c>
      <c r="AL38">
        <v>57</v>
      </c>
      <c r="AM38">
        <v>123</v>
      </c>
      <c r="AN38">
        <v>166.1</v>
      </c>
      <c r="AO38">
        <v>185.4</v>
      </c>
      <c r="AP38">
        <v>29.7</v>
      </c>
      <c r="AQ38">
        <v>170.2</v>
      </c>
      <c r="AR38">
        <v>288</v>
      </c>
      <c r="AS38">
        <v>396.9</v>
      </c>
      <c r="AT38">
        <v>564.5</v>
      </c>
      <c r="AU38">
        <v>208.4</v>
      </c>
      <c r="AV38">
        <v>173.1</v>
      </c>
      <c r="AW38">
        <v>170.3</v>
      </c>
      <c r="AX38">
        <v>28.6</v>
      </c>
      <c r="AY38">
        <v>86.5</v>
      </c>
      <c r="AZ38">
        <v>106.8</v>
      </c>
      <c r="BA38">
        <v>66.099999999999994</v>
      </c>
      <c r="BB38">
        <v>70.099999999999994</v>
      </c>
      <c r="BC38">
        <v>32</v>
      </c>
      <c r="BD38">
        <v>54.5</v>
      </c>
      <c r="BE38">
        <v>129.69999999999999</v>
      </c>
      <c r="BF38">
        <v>41.7</v>
      </c>
      <c r="BG38">
        <v>58.1</v>
      </c>
      <c r="BH38" t="s">
        <v>67</v>
      </c>
    </row>
    <row r="39" spans="1:60">
      <c r="A39" t="s">
        <v>84</v>
      </c>
      <c r="B39" t="s">
        <v>85</v>
      </c>
    </row>
    <row r="40" spans="1:60">
      <c r="A40" t="s">
        <v>84</v>
      </c>
      <c r="B40" t="s">
        <v>86</v>
      </c>
    </row>
    <row r="41" spans="1:60">
      <c r="A41">
        <v>32</v>
      </c>
      <c r="B41" t="s">
        <v>87</v>
      </c>
      <c r="C41">
        <v>570.79999999999995</v>
      </c>
      <c r="D41">
        <v>584.29999999999995</v>
      </c>
      <c r="E41">
        <v>609.6</v>
      </c>
      <c r="F41">
        <v>600.79999999999995</v>
      </c>
      <c r="G41">
        <v>626.4</v>
      </c>
      <c r="H41">
        <v>643.5</v>
      </c>
      <c r="I41">
        <v>640</v>
      </c>
      <c r="J41">
        <v>645.1</v>
      </c>
      <c r="K41">
        <v>668.2</v>
      </c>
      <c r="L41">
        <v>681.6</v>
      </c>
      <c r="M41">
        <v>717</v>
      </c>
      <c r="N41">
        <v>710.1</v>
      </c>
      <c r="O41">
        <v>623.1</v>
      </c>
      <c r="P41">
        <v>617.70000000000005</v>
      </c>
      <c r="Q41">
        <v>630.70000000000005</v>
      </c>
      <c r="R41">
        <v>609</v>
      </c>
      <c r="S41">
        <v>641.20000000000005</v>
      </c>
      <c r="T41">
        <v>657.6</v>
      </c>
      <c r="U41">
        <v>664.1</v>
      </c>
      <c r="V41">
        <v>673.1</v>
      </c>
      <c r="W41">
        <v>663.8</v>
      </c>
      <c r="X41">
        <v>648.70000000000005</v>
      </c>
      <c r="Y41">
        <v>618.4</v>
      </c>
      <c r="Z41">
        <v>576.6</v>
      </c>
      <c r="AA41">
        <v>588.4</v>
      </c>
      <c r="AB41">
        <v>592.70000000000005</v>
      </c>
      <c r="AC41">
        <v>544.70000000000005</v>
      </c>
      <c r="AD41">
        <v>446.2</v>
      </c>
      <c r="AE41">
        <v>525.6</v>
      </c>
      <c r="AF41">
        <v>588.4</v>
      </c>
      <c r="AG41">
        <v>627</v>
      </c>
      <c r="AH41">
        <v>688.9</v>
      </c>
      <c r="AI41">
        <v>709.5</v>
      </c>
      <c r="AJ41">
        <v>689.2</v>
      </c>
      <c r="AK41">
        <v>747.3</v>
      </c>
      <c r="AL41">
        <v>804.9</v>
      </c>
      <c r="AM41">
        <v>924.2</v>
      </c>
      <c r="AN41">
        <v>1012.4</v>
      </c>
      <c r="AO41">
        <v>1065.7</v>
      </c>
      <c r="AP41">
        <v>1095.2</v>
      </c>
      <c r="AQ41">
        <v>1346.9</v>
      </c>
      <c r="AR41">
        <v>1358.4</v>
      </c>
      <c r="AS41">
        <v>1388.4</v>
      </c>
      <c r="AT41">
        <v>1509.2</v>
      </c>
      <c r="AU41">
        <v>1568.3</v>
      </c>
      <c r="AV41">
        <v>1564.5</v>
      </c>
      <c r="AW41">
        <v>1614.1</v>
      </c>
      <c r="AX41">
        <v>1516.6</v>
      </c>
      <c r="AY41">
        <v>1465.4</v>
      </c>
      <c r="AZ41">
        <v>1497.4</v>
      </c>
      <c r="BA41">
        <v>1387.7</v>
      </c>
      <c r="BB41">
        <v>1356</v>
      </c>
      <c r="BC41">
        <v>1208.5</v>
      </c>
      <c r="BD41">
        <v>1226.5</v>
      </c>
      <c r="BE41">
        <v>1179.5</v>
      </c>
      <c r="BF41">
        <v>727.7</v>
      </c>
      <c r="BG41">
        <v>930.7</v>
      </c>
      <c r="BH41" t="s">
        <v>67</v>
      </c>
    </row>
    <row r="42" spans="1:60">
      <c r="A42">
        <v>33</v>
      </c>
      <c r="B42" t="s">
        <v>88</v>
      </c>
      <c r="C42">
        <v>353.2</v>
      </c>
      <c r="D42">
        <v>369.5</v>
      </c>
      <c r="E42">
        <v>387.9</v>
      </c>
      <c r="F42">
        <v>383.4</v>
      </c>
      <c r="G42">
        <v>404.8</v>
      </c>
      <c r="H42">
        <v>410.1</v>
      </c>
      <c r="I42">
        <v>406.2</v>
      </c>
      <c r="J42">
        <v>408</v>
      </c>
      <c r="K42">
        <v>430</v>
      </c>
      <c r="L42">
        <v>438.7</v>
      </c>
      <c r="M42">
        <v>461.9</v>
      </c>
      <c r="N42">
        <v>464.6</v>
      </c>
      <c r="O42">
        <v>374.6</v>
      </c>
      <c r="P42">
        <v>372.2</v>
      </c>
      <c r="Q42">
        <v>378.5</v>
      </c>
      <c r="R42">
        <v>361.8</v>
      </c>
      <c r="S42">
        <v>385</v>
      </c>
      <c r="T42">
        <v>403.5</v>
      </c>
      <c r="U42">
        <v>404.9</v>
      </c>
      <c r="V42">
        <v>407.4</v>
      </c>
      <c r="W42">
        <v>389.5</v>
      </c>
      <c r="X42">
        <v>375.5</v>
      </c>
      <c r="Y42">
        <v>363.7</v>
      </c>
      <c r="Z42">
        <v>318.3</v>
      </c>
      <c r="AA42">
        <v>364</v>
      </c>
      <c r="AB42">
        <v>376.1</v>
      </c>
      <c r="AC42">
        <v>349.7</v>
      </c>
      <c r="AD42">
        <v>269.2</v>
      </c>
      <c r="AE42">
        <v>346.3</v>
      </c>
      <c r="AF42">
        <v>402.4</v>
      </c>
      <c r="AG42">
        <v>433.2</v>
      </c>
      <c r="AH42">
        <v>478.5</v>
      </c>
      <c r="AI42">
        <v>477.9</v>
      </c>
      <c r="AJ42">
        <v>462.3</v>
      </c>
      <c r="AK42">
        <v>500.1</v>
      </c>
      <c r="AL42">
        <v>535.6</v>
      </c>
      <c r="AM42">
        <v>646.5</v>
      </c>
      <c r="AN42">
        <v>714.2</v>
      </c>
      <c r="AO42">
        <v>745.3</v>
      </c>
      <c r="AP42">
        <v>767.1</v>
      </c>
      <c r="AQ42">
        <v>941.8</v>
      </c>
      <c r="AR42">
        <v>962.7</v>
      </c>
      <c r="AS42">
        <v>985.4</v>
      </c>
      <c r="AT42">
        <v>1063.4000000000001</v>
      </c>
      <c r="AU42">
        <v>1107.5999999999999</v>
      </c>
      <c r="AV42">
        <v>1089.4000000000001</v>
      </c>
      <c r="AW42">
        <v>1117.5</v>
      </c>
      <c r="AX42">
        <v>1055.9000000000001</v>
      </c>
      <c r="AY42">
        <v>995.9</v>
      </c>
      <c r="AZ42">
        <v>1030.9000000000001</v>
      </c>
      <c r="BA42">
        <v>947.7</v>
      </c>
      <c r="BB42">
        <v>925.9</v>
      </c>
      <c r="BC42">
        <v>885.3</v>
      </c>
      <c r="BD42">
        <v>909</v>
      </c>
      <c r="BE42">
        <v>874.7</v>
      </c>
      <c r="BF42">
        <v>504.5</v>
      </c>
      <c r="BG42">
        <v>660.4</v>
      </c>
      <c r="BH42" t="s">
        <v>67</v>
      </c>
    </row>
    <row r="43" spans="1:60">
      <c r="A43">
        <v>34</v>
      </c>
      <c r="B43" t="s">
        <v>89</v>
      </c>
      <c r="C43">
        <v>-32.5</v>
      </c>
      <c r="D43">
        <v>-28.2</v>
      </c>
      <c r="E43">
        <v>-9.8000000000000007</v>
      </c>
      <c r="F43">
        <v>-2.6</v>
      </c>
      <c r="G43">
        <v>2.1</v>
      </c>
      <c r="H43">
        <v>-1.7</v>
      </c>
      <c r="I43">
        <v>4.7</v>
      </c>
      <c r="J43">
        <v>7.1</v>
      </c>
      <c r="K43">
        <v>18.5</v>
      </c>
      <c r="L43">
        <v>15.7</v>
      </c>
      <c r="M43">
        <v>15.1</v>
      </c>
      <c r="N43">
        <v>7</v>
      </c>
      <c r="O43">
        <v>14.4</v>
      </c>
      <c r="P43">
        <v>15.4</v>
      </c>
      <c r="Q43">
        <v>19.100000000000001</v>
      </c>
      <c r="R43">
        <v>14.1</v>
      </c>
      <c r="S43">
        <v>24.2</v>
      </c>
      <c r="T43">
        <v>3.8</v>
      </c>
      <c r="U43">
        <v>-14.5</v>
      </c>
      <c r="V43">
        <v>-29.3</v>
      </c>
      <c r="W43">
        <v>-25.2</v>
      </c>
      <c r="X43">
        <v>-21</v>
      </c>
      <c r="Y43">
        <v>-9.1</v>
      </c>
      <c r="Z43">
        <v>-11.9</v>
      </c>
      <c r="AA43">
        <v>-18.399999999999999</v>
      </c>
      <c r="AB43">
        <v>-1.1000000000000001</v>
      </c>
      <c r="AC43">
        <v>16.8</v>
      </c>
      <c r="AD43">
        <v>34.799999999999997</v>
      </c>
      <c r="AE43">
        <v>29</v>
      </c>
      <c r="AF43">
        <v>3.4</v>
      </c>
      <c r="AG43">
        <v>-21.8</v>
      </c>
      <c r="AH43">
        <v>-20.9</v>
      </c>
      <c r="AI43">
        <v>-20.7</v>
      </c>
      <c r="AJ43">
        <v>5.3</v>
      </c>
      <c r="AK43">
        <v>-7.3</v>
      </c>
      <c r="AL43">
        <v>-22.5</v>
      </c>
      <c r="AM43">
        <v>-16.899999999999999</v>
      </c>
      <c r="AN43">
        <v>-38.4</v>
      </c>
      <c r="AO43">
        <v>-34.9</v>
      </c>
      <c r="AP43">
        <v>-46.9</v>
      </c>
      <c r="AQ43">
        <v>-38.200000000000003</v>
      </c>
      <c r="AR43">
        <v>-18.2</v>
      </c>
      <c r="AS43">
        <v>-28.4</v>
      </c>
      <c r="AT43">
        <v>-38</v>
      </c>
      <c r="AU43">
        <v>-33.4</v>
      </c>
      <c r="AV43">
        <v>-48.4</v>
      </c>
      <c r="AW43">
        <v>-42.3</v>
      </c>
      <c r="AX43">
        <v>-28</v>
      </c>
      <c r="AY43">
        <v>-42.2</v>
      </c>
      <c r="AZ43">
        <v>-29.5</v>
      </c>
      <c r="BA43">
        <v>-25.3</v>
      </c>
      <c r="BB43">
        <v>-79</v>
      </c>
      <c r="BC43">
        <v>-107.9</v>
      </c>
      <c r="BD43">
        <v>-129.6</v>
      </c>
      <c r="BE43">
        <v>-54.5</v>
      </c>
      <c r="BF43">
        <v>139.19999999999999</v>
      </c>
      <c r="BG43">
        <v>81.099999999999994</v>
      </c>
      <c r="BH43" t="s">
        <v>67</v>
      </c>
    </row>
    <row r="44" spans="1:60">
      <c r="A44">
        <v>35</v>
      </c>
      <c r="B44" t="s">
        <v>90</v>
      </c>
      <c r="C44">
        <v>47.8</v>
      </c>
      <c r="D44">
        <v>49.4</v>
      </c>
      <c r="E44">
        <v>51</v>
      </c>
      <c r="F44">
        <v>52.5</v>
      </c>
      <c r="G44">
        <v>54</v>
      </c>
      <c r="H44">
        <v>56.1</v>
      </c>
      <c r="I44">
        <v>58.7</v>
      </c>
      <c r="J44">
        <v>61.9</v>
      </c>
      <c r="K44">
        <v>65.599999999999994</v>
      </c>
      <c r="L44">
        <v>68.5</v>
      </c>
      <c r="M44">
        <v>70.400000000000006</v>
      </c>
      <c r="N44">
        <v>71.400000000000006</v>
      </c>
      <c r="O44">
        <v>71.5</v>
      </c>
      <c r="P44">
        <v>72.5</v>
      </c>
      <c r="Q44">
        <v>74.3</v>
      </c>
      <c r="R44">
        <v>76.900000000000006</v>
      </c>
      <c r="S44">
        <v>80.400000000000006</v>
      </c>
      <c r="T44">
        <v>81.5</v>
      </c>
      <c r="U44">
        <v>80.3</v>
      </c>
      <c r="V44">
        <v>76.7</v>
      </c>
      <c r="W44">
        <v>70.900000000000006</v>
      </c>
      <c r="X44">
        <v>65.599999999999994</v>
      </c>
      <c r="Y44">
        <v>60.9</v>
      </c>
      <c r="Z44">
        <v>56.8</v>
      </c>
      <c r="AA44">
        <v>52.6</v>
      </c>
      <c r="AB44">
        <v>49.6</v>
      </c>
      <c r="AC44">
        <v>56.9</v>
      </c>
      <c r="AD44">
        <v>94.4</v>
      </c>
      <c r="AE44">
        <v>117.1</v>
      </c>
      <c r="AF44">
        <v>114.2</v>
      </c>
      <c r="AG44">
        <v>108</v>
      </c>
      <c r="AH44">
        <v>98.4</v>
      </c>
      <c r="AI44">
        <v>79.599999999999994</v>
      </c>
      <c r="AJ44">
        <v>96.6</v>
      </c>
      <c r="AK44">
        <v>89.6</v>
      </c>
      <c r="AL44">
        <v>76.7</v>
      </c>
      <c r="AM44">
        <v>66.7</v>
      </c>
      <c r="AN44">
        <v>55.6</v>
      </c>
      <c r="AO44">
        <v>46.2</v>
      </c>
      <c r="AP44">
        <v>38.6</v>
      </c>
      <c r="AQ44">
        <v>-134.69999999999999</v>
      </c>
      <c r="AR44">
        <v>-144.5</v>
      </c>
      <c r="AS44">
        <v>-158.30000000000001</v>
      </c>
      <c r="AT44">
        <v>-176</v>
      </c>
      <c r="AU44">
        <v>-191</v>
      </c>
      <c r="AV44">
        <v>-173.7</v>
      </c>
      <c r="AW44">
        <v>-167.7</v>
      </c>
      <c r="AX44">
        <v>-173.2</v>
      </c>
      <c r="AY44">
        <v>-170</v>
      </c>
      <c r="AZ44">
        <v>-184.2</v>
      </c>
      <c r="BA44">
        <v>-195.8</v>
      </c>
      <c r="BB44">
        <v>-204.7</v>
      </c>
      <c r="BC44">
        <v>-53.2</v>
      </c>
      <c r="BD44">
        <v>-60.1</v>
      </c>
      <c r="BE44">
        <v>-67.599999999999994</v>
      </c>
      <c r="BF44">
        <v>-75.599999999999994</v>
      </c>
      <c r="BG44">
        <v>-144.9</v>
      </c>
      <c r="BH44">
        <v>-131.80000000000001</v>
      </c>
    </row>
    <row r="45" spans="1:60">
      <c r="A45" t="s">
        <v>84</v>
      </c>
      <c r="B45" t="s">
        <v>91</v>
      </c>
    </row>
    <row r="46" spans="1:60">
      <c r="A46">
        <v>36</v>
      </c>
      <c r="B46" t="s">
        <v>87</v>
      </c>
      <c r="C46">
        <v>424</v>
      </c>
      <c r="D46">
        <v>423.3</v>
      </c>
      <c r="E46">
        <v>439.5</v>
      </c>
      <c r="F46">
        <v>438.1</v>
      </c>
      <c r="G46">
        <v>456.2</v>
      </c>
      <c r="H46">
        <v>471.5</v>
      </c>
      <c r="I46">
        <v>471.5</v>
      </c>
      <c r="J46">
        <v>486</v>
      </c>
      <c r="K46">
        <v>486.5</v>
      </c>
      <c r="L46">
        <v>494.9</v>
      </c>
      <c r="M46">
        <v>527.6</v>
      </c>
      <c r="N46">
        <v>518.1</v>
      </c>
      <c r="O46">
        <v>457.7</v>
      </c>
      <c r="P46">
        <v>460.7</v>
      </c>
      <c r="Q46">
        <v>474.5</v>
      </c>
      <c r="R46">
        <v>449.1</v>
      </c>
      <c r="S46">
        <v>459.6</v>
      </c>
      <c r="T46">
        <v>477.4</v>
      </c>
      <c r="U46">
        <v>465.9</v>
      </c>
      <c r="V46">
        <v>471.3</v>
      </c>
      <c r="W46">
        <v>464.1</v>
      </c>
      <c r="X46">
        <v>459.9</v>
      </c>
      <c r="Y46">
        <v>424</v>
      </c>
      <c r="Z46">
        <v>381.8</v>
      </c>
      <c r="AA46">
        <v>369.3</v>
      </c>
      <c r="AB46">
        <v>363.9</v>
      </c>
      <c r="AC46">
        <v>316.3</v>
      </c>
      <c r="AD46">
        <v>210.8</v>
      </c>
      <c r="AE46">
        <v>267.39999999999998</v>
      </c>
      <c r="AF46">
        <v>324</v>
      </c>
      <c r="AG46">
        <v>363.4</v>
      </c>
      <c r="AH46">
        <v>414.3</v>
      </c>
      <c r="AI46">
        <v>411</v>
      </c>
      <c r="AJ46">
        <v>385.7</v>
      </c>
      <c r="AK46">
        <v>428.5</v>
      </c>
      <c r="AL46">
        <v>478.3</v>
      </c>
      <c r="AM46">
        <v>577.9</v>
      </c>
      <c r="AN46">
        <v>660.7</v>
      </c>
      <c r="AO46">
        <v>701.7</v>
      </c>
      <c r="AP46">
        <v>707.9</v>
      </c>
      <c r="AQ46">
        <v>898.9</v>
      </c>
      <c r="AR46">
        <v>943.9</v>
      </c>
      <c r="AS46">
        <v>922.4</v>
      </c>
      <c r="AT46">
        <v>1063.4000000000001</v>
      </c>
      <c r="AU46">
        <v>1101.8</v>
      </c>
      <c r="AV46">
        <v>1096.7</v>
      </c>
      <c r="AW46">
        <v>1179.3</v>
      </c>
      <c r="AX46">
        <v>1093.8</v>
      </c>
      <c r="AY46">
        <v>1081.2</v>
      </c>
      <c r="AZ46">
        <v>1091.2</v>
      </c>
      <c r="BA46">
        <v>1009.6</v>
      </c>
      <c r="BB46">
        <v>1053.5</v>
      </c>
      <c r="BC46">
        <v>851.6</v>
      </c>
      <c r="BD46">
        <v>895.6</v>
      </c>
      <c r="BE46">
        <v>882</v>
      </c>
      <c r="BF46">
        <v>597.4</v>
      </c>
      <c r="BG46">
        <v>676.9</v>
      </c>
      <c r="BH46" t="s">
        <v>67</v>
      </c>
    </row>
    <row r="47" spans="1:60">
      <c r="A47">
        <v>37</v>
      </c>
      <c r="B47" t="s">
        <v>88</v>
      </c>
      <c r="C47">
        <v>283</v>
      </c>
      <c r="D47">
        <v>287</v>
      </c>
      <c r="E47">
        <v>296.7</v>
      </c>
      <c r="F47">
        <v>297</v>
      </c>
      <c r="G47">
        <v>310.3</v>
      </c>
      <c r="H47">
        <v>317.39999999999998</v>
      </c>
      <c r="I47">
        <v>317.5</v>
      </c>
      <c r="J47">
        <v>328.3</v>
      </c>
      <c r="K47">
        <v>332.6</v>
      </c>
      <c r="L47">
        <v>337.1</v>
      </c>
      <c r="M47">
        <v>357.4</v>
      </c>
      <c r="N47">
        <v>354.6</v>
      </c>
      <c r="O47">
        <v>296.39999999999998</v>
      </c>
      <c r="P47">
        <v>302.10000000000002</v>
      </c>
      <c r="Q47">
        <v>312.60000000000002</v>
      </c>
      <c r="R47">
        <v>296.2</v>
      </c>
      <c r="S47">
        <v>289.5</v>
      </c>
      <c r="T47">
        <v>307.8</v>
      </c>
      <c r="U47">
        <v>296.10000000000002</v>
      </c>
      <c r="V47">
        <v>295.39999999999998</v>
      </c>
      <c r="W47">
        <v>282.8</v>
      </c>
      <c r="X47">
        <v>279.10000000000002</v>
      </c>
      <c r="Y47">
        <v>265.2</v>
      </c>
      <c r="Z47">
        <v>221.9</v>
      </c>
      <c r="AA47">
        <v>246.1</v>
      </c>
      <c r="AB47">
        <v>245.1</v>
      </c>
      <c r="AC47">
        <v>203.4</v>
      </c>
      <c r="AD47">
        <v>120.6</v>
      </c>
      <c r="AE47">
        <v>181.1</v>
      </c>
      <c r="AF47">
        <v>230.2</v>
      </c>
      <c r="AG47">
        <v>264.5</v>
      </c>
      <c r="AH47">
        <v>304.89999999999998</v>
      </c>
      <c r="AI47">
        <v>283.39999999999998</v>
      </c>
      <c r="AJ47">
        <v>266.89999999999998</v>
      </c>
      <c r="AK47">
        <v>296.10000000000002</v>
      </c>
      <c r="AL47">
        <v>325.5</v>
      </c>
      <c r="AM47">
        <v>413.3</v>
      </c>
      <c r="AN47">
        <v>475.3</v>
      </c>
      <c r="AO47">
        <v>502.7</v>
      </c>
      <c r="AP47">
        <v>509</v>
      </c>
      <c r="AQ47">
        <v>634.79999999999995</v>
      </c>
      <c r="AR47">
        <v>678.7</v>
      </c>
      <c r="AS47">
        <v>664.7</v>
      </c>
      <c r="AT47">
        <v>763</v>
      </c>
      <c r="AU47">
        <v>807.7</v>
      </c>
      <c r="AV47">
        <v>787.9</v>
      </c>
      <c r="AW47">
        <v>850</v>
      </c>
      <c r="AX47">
        <v>795.5</v>
      </c>
      <c r="AY47">
        <v>767.9</v>
      </c>
      <c r="AZ47">
        <v>785.9</v>
      </c>
      <c r="BA47">
        <v>725.2</v>
      </c>
      <c r="BB47">
        <v>759.3</v>
      </c>
      <c r="BC47">
        <v>595.70000000000005</v>
      </c>
      <c r="BD47">
        <v>632.5</v>
      </c>
      <c r="BE47">
        <v>627.5</v>
      </c>
      <c r="BF47">
        <v>419.7</v>
      </c>
      <c r="BG47">
        <v>478.9</v>
      </c>
      <c r="BH47" t="s">
        <v>67</v>
      </c>
    </row>
    <row r="48" spans="1:60">
      <c r="A48">
        <v>38</v>
      </c>
      <c r="B48" t="s">
        <v>89</v>
      </c>
      <c r="C48">
        <v>-32.5</v>
      </c>
      <c r="D48">
        <v>-28.2</v>
      </c>
      <c r="E48">
        <v>-9.8000000000000007</v>
      </c>
      <c r="F48">
        <v>-2.6</v>
      </c>
      <c r="G48">
        <v>2.1</v>
      </c>
      <c r="H48">
        <v>-1.7</v>
      </c>
      <c r="I48">
        <v>4.7</v>
      </c>
      <c r="J48">
        <v>7.1</v>
      </c>
      <c r="K48">
        <v>18.5</v>
      </c>
      <c r="L48">
        <v>15.7</v>
      </c>
      <c r="M48">
        <v>15.1</v>
      </c>
      <c r="N48">
        <v>7</v>
      </c>
      <c r="O48">
        <v>14.4</v>
      </c>
      <c r="P48">
        <v>15.4</v>
      </c>
      <c r="Q48">
        <v>19.100000000000001</v>
      </c>
      <c r="R48">
        <v>14.1</v>
      </c>
      <c r="S48">
        <v>24.2</v>
      </c>
      <c r="T48">
        <v>3.8</v>
      </c>
      <c r="U48">
        <v>-14.5</v>
      </c>
      <c r="V48">
        <v>-29.3</v>
      </c>
      <c r="W48">
        <v>-25.2</v>
      </c>
      <c r="X48">
        <v>-21</v>
      </c>
      <c r="Y48">
        <v>-9.1</v>
      </c>
      <c r="Z48">
        <v>-11.9</v>
      </c>
      <c r="AA48">
        <v>-18.399999999999999</v>
      </c>
      <c r="AB48">
        <v>-1.1000000000000001</v>
      </c>
      <c r="AC48">
        <v>16.8</v>
      </c>
      <c r="AD48">
        <v>34.799999999999997</v>
      </c>
      <c r="AE48">
        <v>29</v>
      </c>
      <c r="AF48">
        <v>3.4</v>
      </c>
      <c r="AG48">
        <v>-21.8</v>
      </c>
      <c r="AH48">
        <v>-20.9</v>
      </c>
      <c r="AI48">
        <v>-20.7</v>
      </c>
      <c r="AJ48">
        <v>5.3</v>
      </c>
      <c r="AK48">
        <v>-7.3</v>
      </c>
      <c r="AL48">
        <v>-22.5</v>
      </c>
      <c r="AM48">
        <v>-16.899999999999999</v>
      </c>
      <c r="AN48">
        <v>-38.4</v>
      </c>
      <c r="AO48">
        <v>-34.9</v>
      </c>
      <c r="AP48">
        <v>-46.9</v>
      </c>
      <c r="AQ48">
        <v>-38.200000000000003</v>
      </c>
      <c r="AR48">
        <v>-18.2</v>
      </c>
      <c r="AS48">
        <v>-28.4</v>
      </c>
      <c r="AT48">
        <v>-38</v>
      </c>
      <c r="AU48">
        <v>-33.4</v>
      </c>
      <c r="AV48">
        <v>-48.4</v>
      </c>
      <c r="AW48">
        <v>-42.3</v>
      </c>
      <c r="AX48">
        <v>-28</v>
      </c>
      <c r="AY48">
        <v>-42.2</v>
      </c>
      <c r="AZ48">
        <v>-29.5</v>
      </c>
      <c r="BA48">
        <v>-25.3</v>
      </c>
      <c r="BB48">
        <v>-79</v>
      </c>
      <c r="BC48">
        <v>-107.9</v>
      </c>
      <c r="BD48">
        <v>-129.6</v>
      </c>
      <c r="BE48">
        <v>-54.5</v>
      </c>
      <c r="BF48">
        <v>139.19999999999999</v>
      </c>
      <c r="BG48">
        <v>81.099999999999994</v>
      </c>
      <c r="BH48" t="s">
        <v>67</v>
      </c>
    </row>
    <row r="49" spans="1:60">
      <c r="A49">
        <v>39</v>
      </c>
      <c r="B49" t="s">
        <v>90</v>
      </c>
      <c r="C49">
        <v>56.6</v>
      </c>
      <c r="D49">
        <v>56.9</v>
      </c>
      <c r="E49">
        <v>57.8</v>
      </c>
      <c r="F49">
        <v>59.2</v>
      </c>
      <c r="G49">
        <v>61.1</v>
      </c>
      <c r="H49">
        <v>62.7</v>
      </c>
      <c r="I49">
        <v>63.8</v>
      </c>
      <c r="J49">
        <v>64.5</v>
      </c>
      <c r="K49">
        <v>64.8</v>
      </c>
      <c r="L49">
        <v>65.099999999999994</v>
      </c>
      <c r="M49">
        <v>65.5</v>
      </c>
      <c r="N49">
        <v>65.8</v>
      </c>
      <c r="O49">
        <v>66.2</v>
      </c>
      <c r="P49">
        <v>66.8</v>
      </c>
      <c r="Q49">
        <v>67.8</v>
      </c>
      <c r="R49">
        <v>69.2</v>
      </c>
      <c r="S49">
        <v>70.8</v>
      </c>
      <c r="T49">
        <v>70.7</v>
      </c>
      <c r="U49">
        <v>68.8</v>
      </c>
      <c r="V49">
        <v>65.099999999999994</v>
      </c>
      <c r="W49">
        <v>59.6</v>
      </c>
      <c r="X49">
        <v>54.3</v>
      </c>
      <c r="Y49">
        <v>49.2</v>
      </c>
      <c r="Z49">
        <v>44.3</v>
      </c>
      <c r="AA49">
        <v>38.9</v>
      </c>
      <c r="AB49">
        <v>35</v>
      </c>
      <c r="AC49">
        <v>40.700000000000003</v>
      </c>
      <c r="AD49">
        <v>73.2</v>
      </c>
      <c r="AE49">
        <v>93.4</v>
      </c>
      <c r="AF49">
        <v>91.3</v>
      </c>
      <c r="AG49">
        <v>86.4</v>
      </c>
      <c r="AH49">
        <v>78.900000000000006</v>
      </c>
      <c r="AI49">
        <v>63.8</v>
      </c>
      <c r="AJ49">
        <v>80.3</v>
      </c>
      <c r="AK49">
        <v>75.8</v>
      </c>
      <c r="AL49">
        <v>66.2</v>
      </c>
      <c r="AM49">
        <v>60.1</v>
      </c>
      <c r="AN49">
        <v>52.2</v>
      </c>
      <c r="AO49">
        <v>45.8</v>
      </c>
      <c r="AP49">
        <v>40.799999999999997</v>
      </c>
      <c r="AQ49">
        <v>-112.2</v>
      </c>
      <c r="AR49">
        <v>-120.2</v>
      </c>
      <c r="AS49">
        <v>-132.80000000000001</v>
      </c>
      <c r="AT49">
        <v>-150</v>
      </c>
      <c r="AU49">
        <v>-166.5</v>
      </c>
      <c r="AV49">
        <v>-153.30000000000001</v>
      </c>
      <c r="AW49">
        <v>-149.4</v>
      </c>
      <c r="AX49">
        <v>-154.80000000000001</v>
      </c>
      <c r="AY49">
        <v>-151.5</v>
      </c>
      <c r="AZ49">
        <v>-163.9</v>
      </c>
      <c r="BA49">
        <v>-174.1</v>
      </c>
      <c r="BB49">
        <v>-182.1</v>
      </c>
      <c r="BC49">
        <v>-47</v>
      </c>
      <c r="BD49">
        <v>-53.2</v>
      </c>
      <c r="BE49">
        <v>-60</v>
      </c>
      <c r="BF49">
        <v>-67.2</v>
      </c>
      <c r="BG49">
        <v>-128.69999999999999</v>
      </c>
      <c r="BH49">
        <v>-117</v>
      </c>
    </row>
    <row r="50" spans="1:60">
      <c r="A50" t="s">
        <v>84</v>
      </c>
      <c r="B50" t="s">
        <v>92</v>
      </c>
    </row>
    <row r="51" spans="1:60">
      <c r="A51">
        <v>40</v>
      </c>
      <c r="B51" t="s">
        <v>93</v>
      </c>
      <c r="C51">
        <v>4236.1000000000004</v>
      </c>
      <c r="D51">
        <v>4270.6000000000004</v>
      </c>
      <c r="E51">
        <v>4341.3</v>
      </c>
      <c r="F51">
        <v>4389.5</v>
      </c>
      <c r="G51">
        <v>4430.6000000000004</v>
      </c>
      <c r="H51">
        <v>4507.3</v>
      </c>
      <c r="I51">
        <v>4591.3</v>
      </c>
      <c r="J51">
        <v>4662.7</v>
      </c>
      <c r="K51">
        <v>4719.3999999999996</v>
      </c>
      <c r="L51">
        <v>4795.8</v>
      </c>
      <c r="M51">
        <v>4895.3</v>
      </c>
      <c r="N51">
        <v>4964.8999999999996</v>
      </c>
      <c r="O51">
        <v>4999</v>
      </c>
      <c r="P51">
        <v>5085.8</v>
      </c>
      <c r="Q51">
        <v>5176.3999999999996</v>
      </c>
      <c r="R51">
        <v>5232.8999999999996</v>
      </c>
      <c r="S51">
        <v>5332.4</v>
      </c>
      <c r="T51">
        <v>5388.5</v>
      </c>
      <c r="U51">
        <v>5428.9</v>
      </c>
      <c r="V51">
        <v>5540.4</v>
      </c>
      <c r="W51">
        <v>5683.8</v>
      </c>
      <c r="X51">
        <v>5685</v>
      </c>
      <c r="Y51">
        <v>5739.9</v>
      </c>
      <c r="Z51">
        <v>5723</v>
      </c>
      <c r="AA51">
        <v>5685.9</v>
      </c>
      <c r="AB51">
        <v>5635.9</v>
      </c>
      <c r="AC51">
        <v>5562.5</v>
      </c>
      <c r="AD51">
        <v>5534.2</v>
      </c>
      <c r="AE51">
        <v>5569.4</v>
      </c>
      <c r="AF51">
        <v>5626.5</v>
      </c>
      <c r="AG51">
        <v>5636.7</v>
      </c>
      <c r="AH51">
        <v>5684.6</v>
      </c>
      <c r="AI51">
        <v>5671.8</v>
      </c>
      <c r="AJ51">
        <v>5733.1</v>
      </c>
      <c r="AK51">
        <v>5800.8</v>
      </c>
      <c r="AL51">
        <v>5863.9</v>
      </c>
      <c r="AM51">
        <v>5918.9</v>
      </c>
      <c r="AN51">
        <v>6008.3</v>
      </c>
      <c r="AO51">
        <v>6112.4</v>
      </c>
      <c r="AP51">
        <v>6121.8</v>
      </c>
      <c r="AQ51">
        <v>6199.3</v>
      </c>
      <c r="AR51">
        <v>6305.8</v>
      </c>
      <c r="AS51">
        <v>6284.1</v>
      </c>
      <c r="AT51">
        <v>6421.9</v>
      </c>
      <c r="AU51">
        <v>6505.1</v>
      </c>
      <c r="AV51">
        <v>6480</v>
      </c>
      <c r="AW51">
        <v>6567.2</v>
      </c>
      <c r="AX51">
        <v>6593.8</v>
      </c>
      <c r="AY51">
        <v>6597.4</v>
      </c>
      <c r="AZ51">
        <v>6649.8</v>
      </c>
      <c r="BA51">
        <v>6624.9</v>
      </c>
      <c r="BB51">
        <v>6725.5</v>
      </c>
      <c r="BC51">
        <v>6664.3</v>
      </c>
      <c r="BD51">
        <v>6735.8</v>
      </c>
      <c r="BE51">
        <v>6722.6</v>
      </c>
      <c r="BF51">
        <v>6579.3</v>
      </c>
      <c r="BG51">
        <v>6300.9</v>
      </c>
      <c r="BH51" t="s">
        <v>67</v>
      </c>
    </row>
    <row r="52" spans="1:60">
      <c r="A52">
        <v>41</v>
      </c>
      <c r="B52" t="s">
        <v>94</v>
      </c>
      <c r="C52">
        <v>403.6</v>
      </c>
      <c r="D52">
        <v>410.1</v>
      </c>
      <c r="E52">
        <v>416.8</v>
      </c>
      <c r="F52">
        <v>423.9</v>
      </c>
      <c r="G52">
        <v>431.2</v>
      </c>
      <c r="H52">
        <v>438.9</v>
      </c>
      <c r="I52">
        <v>446.9</v>
      </c>
      <c r="J52">
        <v>455.4</v>
      </c>
      <c r="K52">
        <v>464.2</v>
      </c>
      <c r="L52">
        <v>473.5</v>
      </c>
      <c r="M52">
        <v>483</v>
      </c>
      <c r="N52">
        <v>493</v>
      </c>
      <c r="O52">
        <v>503.3</v>
      </c>
      <c r="P52">
        <v>513.79999999999995</v>
      </c>
      <c r="Q52">
        <v>524.6</v>
      </c>
      <c r="R52">
        <v>535.6</v>
      </c>
      <c r="S52">
        <v>546.9</v>
      </c>
      <c r="T52">
        <v>558.70000000000005</v>
      </c>
      <c r="U52">
        <v>571.1</v>
      </c>
      <c r="V52">
        <v>584</v>
      </c>
      <c r="W52">
        <v>597.5</v>
      </c>
      <c r="X52">
        <v>610.4</v>
      </c>
      <c r="Y52">
        <v>622.79999999999995</v>
      </c>
      <c r="Z52">
        <v>634.6</v>
      </c>
      <c r="AA52">
        <v>645.9</v>
      </c>
      <c r="AB52">
        <v>655.7</v>
      </c>
      <c r="AC52">
        <v>664.1</v>
      </c>
      <c r="AD52">
        <v>671.1</v>
      </c>
      <c r="AE52">
        <v>676.6</v>
      </c>
      <c r="AF52">
        <v>681.5</v>
      </c>
      <c r="AG52">
        <v>685.8</v>
      </c>
      <c r="AH52">
        <v>689.5</v>
      </c>
      <c r="AI52">
        <v>692.6</v>
      </c>
      <c r="AJ52">
        <v>696.2</v>
      </c>
      <c r="AK52">
        <v>700.2</v>
      </c>
      <c r="AL52">
        <v>704.6</v>
      </c>
      <c r="AM52">
        <v>709.5</v>
      </c>
      <c r="AN52">
        <v>714.6</v>
      </c>
      <c r="AO52">
        <v>719.9</v>
      </c>
      <c r="AP52">
        <v>725.6</v>
      </c>
      <c r="AQ52">
        <v>731.4</v>
      </c>
      <c r="AR52">
        <v>738.4</v>
      </c>
      <c r="AS52">
        <v>746.4</v>
      </c>
      <c r="AT52">
        <v>755.6</v>
      </c>
      <c r="AU52">
        <v>762.2</v>
      </c>
      <c r="AV52">
        <v>769.4</v>
      </c>
      <c r="AW52">
        <v>777.3</v>
      </c>
      <c r="AX52">
        <v>785.8</v>
      </c>
      <c r="AY52">
        <v>794.9</v>
      </c>
      <c r="AZ52">
        <v>803.9</v>
      </c>
      <c r="BA52">
        <v>812.8</v>
      </c>
      <c r="BB52">
        <v>821.4</v>
      </c>
      <c r="BC52">
        <v>829.9</v>
      </c>
      <c r="BD52">
        <v>836.3</v>
      </c>
      <c r="BE52">
        <v>840.5</v>
      </c>
      <c r="BF52">
        <v>842.6</v>
      </c>
      <c r="BG52">
        <v>844</v>
      </c>
      <c r="BH52">
        <v>842.2</v>
      </c>
    </row>
    <row r="53" spans="1:60">
      <c r="A53">
        <v>42</v>
      </c>
      <c r="B53" t="s">
        <v>95</v>
      </c>
      <c r="C53">
        <v>3832.5</v>
      </c>
      <c r="D53">
        <v>3860.5</v>
      </c>
      <c r="E53">
        <v>3924.5</v>
      </c>
      <c r="F53">
        <v>3965.7</v>
      </c>
      <c r="G53">
        <v>3999.4</v>
      </c>
      <c r="H53">
        <v>4068.5</v>
      </c>
      <c r="I53">
        <v>4144.3999999999996</v>
      </c>
      <c r="J53">
        <v>4207.3</v>
      </c>
      <c r="K53">
        <v>4255.1000000000004</v>
      </c>
      <c r="L53">
        <v>4322.3</v>
      </c>
      <c r="M53">
        <v>4412.2</v>
      </c>
      <c r="N53">
        <v>4471.8999999999996</v>
      </c>
      <c r="O53">
        <v>4495.7</v>
      </c>
      <c r="P53">
        <v>4572</v>
      </c>
      <c r="Q53">
        <v>4651.8999999999996</v>
      </c>
      <c r="R53">
        <v>4697.3</v>
      </c>
      <c r="S53">
        <v>4785.5</v>
      </c>
      <c r="T53">
        <v>4829.8</v>
      </c>
      <c r="U53">
        <v>4857.8</v>
      </c>
      <c r="V53">
        <v>4956.3999999999996</v>
      </c>
      <c r="W53">
        <v>5086.3999999999996</v>
      </c>
      <c r="X53">
        <v>5074.6000000000004</v>
      </c>
      <c r="Y53">
        <v>5117</v>
      </c>
      <c r="Z53">
        <v>5088.3999999999996</v>
      </c>
      <c r="AA53">
        <v>5040</v>
      </c>
      <c r="AB53">
        <v>4980.2</v>
      </c>
      <c r="AC53">
        <v>4898.3999999999996</v>
      </c>
      <c r="AD53">
        <v>4863.1000000000004</v>
      </c>
      <c r="AE53">
        <v>4892.8999999999996</v>
      </c>
      <c r="AF53">
        <v>4945.1000000000004</v>
      </c>
      <c r="AG53">
        <v>4951</v>
      </c>
      <c r="AH53">
        <v>4995.1000000000004</v>
      </c>
      <c r="AI53">
        <v>4979.2</v>
      </c>
      <c r="AJ53">
        <v>5037</v>
      </c>
      <c r="AK53">
        <v>5100.7</v>
      </c>
      <c r="AL53">
        <v>5159.3</v>
      </c>
      <c r="AM53">
        <v>5209.5</v>
      </c>
      <c r="AN53">
        <v>5293.7</v>
      </c>
      <c r="AO53">
        <v>5392.5</v>
      </c>
      <c r="AP53">
        <v>5396.3</v>
      </c>
      <c r="AQ53">
        <v>5467.9</v>
      </c>
      <c r="AR53">
        <v>5567.4</v>
      </c>
      <c r="AS53">
        <v>5537.7</v>
      </c>
      <c r="AT53">
        <v>5666.4</v>
      </c>
      <c r="AU53">
        <v>5743</v>
      </c>
      <c r="AV53">
        <v>5710.5</v>
      </c>
      <c r="AW53">
        <v>5789.9</v>
      </c>
      <c r="AX53">
        <v>5808</v>
      </c>
      <c r="AY53">
        <v>5802.5</v>
      </c>
      <c r="AZ53">
        <v>5845.9</v>
      </c>
      <c r="BA53">
        <v>5812.2</v>
      </c>
      <c r="BB53">
        <v>5904.1</v>
      </c>
      <c r="BC53">
        <v>5834.4</v>
      </c>
      <c r="BD53">
        <v>5899.5</v>
      </c>
      <c r="BE53">
        <v>5882.1</v>
      </c>
      <c r="BF53">
        <v>5736.7</v>
      </c>
      <c r="BG53">
        <v>5456.9</v>
      </c>
      <c r="BH53" t="s">
        <v>67</v>
      </c>
    </row>
    <row r="55" spans="1:60">
      <c r="A55" t="s">
        <v>96</v>
      </c>
    </row>
    <row r="56" spans="1:60">
      <c r="A56" t="s">
        <v>97</v>
      </c>
    </row>
    <row r="57" spans="1:60">
      <c r="A57" t="s">
        <v>98</v>
      </c>
    </row>
    <row r="58" spans="1:60">
      <c r="A58" t="s">
        <v>99</v>
      </c>
    </row>
    <row r="59" spans="1:60">
      <c r="A59" t="s">
        <v>100</v>
      </c>
    </row>
    <row r="60" spans="1:60">
      <c r="A60" t="s">
        <v>101</v>
      </c>
    </row>
    <row r="61" spans="1:60">
      <c r="A61" t="s">
        <v>102</v>
      </c>
    </row>
    <row r="62" spans="1:60">
      <c r="A62" t="s">
        <v>103</v>
      </c>
    </row>
    <row r="63" spans="1:60">
      <c r="A63" t="s">
        <v>104</v>
      </c>
    </row>
    <row r="64" spans="1:60">
      <c r="A64" t="s">
        <v>105</v>
      </c>
    </row>
    <row r="65" spans="1:1">
      <c r="A65" t="s">
        <v>106</v>
      </c>
    </row>
    <row r="66" spans="1:1">
      <c r="A66" t="s">
        <v>107</v>
      </c>
    </row>
    <row r="67" spans="1:1">
      <c r="A67" t="s">
        <v>108</v>
      </c>
    </row>
    <row r="68" spans="1:1">
      <c r="A68" t="s">
        <v>109</v>
      </c>
    </row>
    <row r="69" spans="1:1">
      <c r="A69" t="s">
        <v>110</v>
      </c>
    </row>
    <row r="70" spans="1:1">
      <c r="A70" t="s">
        <v>111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8:F76"/>
  <sheetViews>
    <sheetView topLeftCell="A52" workbookViewId="0">
      <selection activeCell="G28" sqref="G28"/>
    </sheetView>
  </sheetViews>
  <sheetFormatPr defaultRowHeight="15"/>
  <sheetData>
    <row r="8" spans="1:6">
      <c r="A8" s="1" t="s">
        <v>112</v>
      </c>
      <c r="B8" s="2"/>
      <c r="C8" s="2"/>
      <c r="D8" s="2"/>
      <c r="E8" s="2"/>
      <c r="F8" s="3"/>
    </row>
    <row r="9" spans="1:6">
      <c r="A9" s="4" t="s">
        <v>113</v>
      </c>
      <c r="F9" s="5"/>
    </row>
    <row r="10" spans="1:6">
      <c r="A10" s="4" t="s">
        <v>114</v>
      </c>
      <c r="F10" s="5"/>
    </row>
    <row r="11" spans="1:6">
      <c r="A11" s="4" t="s">
        <v>115</v>
      </c>
      <c r="F11" s="5"/>
    </row>
    <row r="12" spans="1:6">
      <c r="A12" s="26"/>
      <c r="B12" s="27"/>
      <c r="C12" s="27"/>
      <c r="D12" s="27"/>
      <c r="E12" s="27"/>
      <c r="F12" s="28"/>
    </row>
    <row r="13" spans="1:6" ht="29.25" thickBot="1">
      <c r="A13" s="11" t="s">
        <v>116</v>
      </c>
      <c r="B13" s="12" t="s">
        <v>117</v>
      </c>
      <c r="C13" s="12" t="s">
        <v>118</v>
      </c>
      <c r="D13" s="12" t="s">
        <v>119</v>
      </c>
      <c r="E13" s="12" t="s">
        <v>120</v>
      </c>
      <c r="F13" s="13" t="s">
        <v>121</v>
      </c>
    </row>
    <row r="14" spans="1:6" ht="15.75" thickBot="1">
      <c r="A14" s="14">
        <v>1947</v>
      </c>
      <c r="B14" s="8">
        <v>106.04900000000001</v>
      </c>
      <c r="C14" s="8">
        <v>106.504</v>
      </c>
      <c r="D14" s="8">
        <v>105.459</v>
      </c>
      <c r="E14" s="8">
        <v>105.235</v>
      </c>
      <c r="F14" s="15">
        <v>105.777</v>
      </c>
    </row>
    <row r="15" spans="1:6" ht="15.75" thickBot="1">
      <c r="A15" s="14">
        <v>1948</v>
      </c>
      <c r="B15" s="9">
        <v>103.55200000000001</v>
      </c>
      <c r="C15" s="9">
        <v>101.76</v>
      </c>
      <c r="D15" s="9">
        <v>103.215</v>
      </c>
      <c r="E15" s="9">
        <v>104.724</v>
      </c>
      <c r="F15" s="16">
        <v>103.273</v>
      </c>
    </row>
    <row r="16" spans="1:6" ht="15.75" thickBot="1">
      <c r="A16" s="14">
        <v>1949</v>
      </c>
      <c r="B16" s="8">
        <v>103.821</v>
      </c>
      <c r="C16" s="8">
        <v>103.217</v>
      </c>
      <c r="D16" s="8">
        <v>102.44499999999999</v>
      </c>
      <c r="E16" s="8">
        <v>103.756</v>
      </c>
      <c r="F16" s="15">
        <v>103.30200000000001</v>
      </c>
    </row>
    <row r="17" spans="1:6" ht="15.75" thickBot="1">
      <c r="A17" s="14">
        <v>1950</v>
      </c>
      <c r="B17" s="9">
        <v>102.952</v>
      </c>
      <c r="C17" s="9">
        <v>102.22799999999999</v>
      </c>
      <c r="D17" s="9">
        <v>100.05800000000001</v>
      </c>
      <c r="E17" s="9">
        <v>99.447000000000003</v>
      </c>
      <c r="F17" s="16">
        <v>101.054</v>
      </c>
    </row>
    <row r="18" spans="1:6" ht="15.75" thickBot="1">
      <c r="A18" s="14">
        <v>1951</v>
      </c>
      <c r="B18" s="8">
        <v>99.272000000000006</v>
      </c>
      <c r="C18" s="8">
        <v>100.456</v>
      </c>
      <c r="D18" s="8">
        <v>99.426000000000002</v>
      </c>
      <c r="E18" s="8">
        <v>99.557000000000002</v>
      </c>
      <c r="F18" s="15">
        <v>99.671000000000006</v>
      </c>
    </row>
    <row r="19" spans="1:6" ht="15.75" thickBot="1">
      <c r="A19" s="14">
        <v>1952</v>
      </c>
      <c r="B19" s="9">
        <v>100.577</v>
      </c>
      <c r="C19" s="9">
        <v>101.78</v>
      </c>
      <c r="D19" s="9">
        <v>101.794</v>
      </c>
      <c r="E19" s="9">
        <v>102.53700000000001</v>
      </c>
      <c r="F19" s="16">
        <v>101.65600000000001</v>
      </c>
    </row>
    <row r="20" spans="1:6" ht="15.75" thickBot="1">
      <c r="A20" s="14">
        <v>1953</v>
      </c>
      <c r="B20" s="8">
        <v>102.902</v>
      </c>
      <c r="C20" s="8">
        <v>103.129</v>
      </c>
      <c r="D20" s="8">
        <v>104.188</v>
      </c>
      <c r="E20" s="8">
        <v>104.221</v>
      </c>
      <c r="F20" s="15">
        <v>103.584</v>
      </c>
    </row>
    <row r="21" spans="1:6" ht="15.75" thickBot="1">
      <c r="A21" s="14">
        <v>1954</v>
      </c>
      <c r="B21" s="9">
        <v>104.66500000000001</v>
      </c>
      <c r="C21" s="9">
        <v>104.986</v>
      </c>
      <c r="D21" s="9">
        <v>103.55</v>
      </c>
      <c r="E21" s="9">
        <v>103.392</v>
      </c>
      <c r="F21" s="16">
        <v>104.116</v>
      </c>
    </row>
    <row r="22" spans="1:6" ht="15.75" thickBot="1">
      <c r="A22" s="14">
        <v>1955</v>
      </c>
      <c r="B22" s="8">
        <v>100.879</v>
      </c>
      <c r="C22" s="8">
        <v>101.351</v>
      </c>
      <c r="D22" s="8">
        <v>100.79600000000001</v>
      </c>
      <c r="E22" s="8">
        <v>101.646</v>
      </c>
      <c r="F22" s="15">
        <v>101.152</v>
      </c>
    </row>
    <row r="23" spans="1:6" ht="15.75" thickBot="1">
      <c r="A23" s="14">
        <v>1956</v>
      </c>
      <c r="B23" s="9">
        <v>103.7</v>
      </c>
      <c r="C23" s="9">
        <v>104.779</v>
      </c>
      <c r="D23" s="9">
        <v>104.494</v>
      </c>
      <c r="E23" s="9">
        <v>104.35599999999999</v>
      </c>
      <c r="F23" s="16">
        <v>104.327</v>
      </c>
    </row>
    <row r="24" spans="1:6" ht="15.75" thickBot="1">
      <c r="A24" s="14">
        <v>1957</v>
      </c>
      <c r="B24" s="8">
        <v>104.24</v>
      </c>
      <c r="C24" s="8">
        <v>104.57</v>
      </c>
      <c r="D24" s="8">
        <v>103.867</v>
      </c>
      <c r="E24" s="8">
        <v>104.789</v>
      </c>
      <c r="F24" s="15">
        <v>104.35599999999999</v>
      </c>
    </row>
    <row r="25" spans="1:6" ht="15.75" thickBot="1">
      <c r="A25" s="14">
        <v>1958</v>
      </c>
      <c r="B25" s="9">
        <v>105.623</v>
      </c>
      <c r="C25" s="9">
        <v>104.405</v>
      </c>
      <c r="D25" s="9">
        <v>103.714</v>
      </c>
      <c r="E25" s="9">
        <v>102.923</v>
      </c>
      <c r="F25" s="16">
        <v>104.14</v>
      </c>
    </row>
    <row r="26" spans="1:6" ht="15.75" thickBot="1">
      <c r="A26" s="14">
        <v>1959</v>
      </c>
      <c r="B26" s="8">
        <v>103.407</v>
      </c>
      <c r="C26" s="8">
        <v>102.977</v>
      </c>
      <c r="D26" s="8">
        <v>103.593</v>
      </c>
      <c r="E26" s="8">
        <v>104.327</v>
      </c>
      <c r="F26" s="15">
        <v>103.57299999999999</v>
      </c>
    </row>
    <row r="27" spans="1:6" ht="15.75" thickBot="1">
      <c r="A27" s="14">
        <v>1960</v>
      </c>
      <c r="B27" s="9">
        <v>103.842</v>
      </c>
      <c r="C27" s="9">
        <v>105.116</v>
      </c>
      <c r="D27" s="9">
        <v>104.63</v>
      </c>
      <c r="E27" s="9">
        <v>106.196</v>
      </c>
      <c r="F27" s="16">
        <v>104.91800000000001</v>
      </c>
    </row>
    <row r="28" spans="1:6" ht="15.75" thickBot="1">
      <c r="A28" s="14">
        <v>1961</v>
      </c>
      <c r="B28" s="8">
        <v>105.887</v>
      </c>
      <c r="C28" s="8">
        <v>104.53700000000001</v>
      </c>
      <c r="D28" s="8">
        <v>103.93600000000001</v>
      </c>
      <c r="E28" s="8">
        <v>103.68300000000001</v>
      </c>
      <c r="F28" s="15">
        <v>104.49</v>
      </c>
    </row>
    <row r="29" spans="1:6" ht="15.75" thickBot="1">
      <c r="A29" s="14">
        <v>1962</v>
      </c>
      <c r="B29" s="9">
        <v>103.215</v>
      </c>
      <c r="C29" s="9">
        <v>103.74299999999999</v>
      </c>
      <c r="D29" s="9">
        <v>102.929</v>
      </c>
      <c r="E29" s="9">
        <v>103.256</v>
      </c>
      <c r="F29" s="16">
        <v>103.29</v>
      </c>
    </row>
    <row r="30" spans="1:6" ht="15.75" thickBot="1">
      <c r="A30" s="14">
        <v>1963</v>
      </c>
      <c r="B30" s="8">
        <v>103.032</v>
      </c>
      <c r="C30" s="8">
        <v>102.679</v>
      </c>
      <c r="D30" s="8">
        <v>101.84099999999999</v>
      </c>
      <c r="E30" s="8">
        <v>102.001</v>
      </c>
      <c r="F30" s="15">
        <v>102.38</v>
      </c>
    </row>
    <row r="31" spans="1:6" ht="15.75" thickBot="1">
      <c r="A31" s="14">
        <v>1964</v>
      </c>
      <c r="B31" s="9">
        <v>101.164</v>
      </c>
      <c r="C31" s="9">
        <v>101.465</v>
      </c>
      <c r="D31" s="9">
        <v>101.459</v>
      </c>
      <c r="E31" s="9">
        <v>102.422</v>
      </c>
      <c r="F31" s="16">
        <v>101.63500000000001</v>
      </c>
    </row>
    <row r="32" spans="1:6" ht="15.75" thickBot="1">
      <c r="A32" s="14">
        <v>1965</v>
      </c>
      <c r="B32" s="8">
        <v>101.113</v>
      </c>
      <c r="C32" s="8">
        <v>101.139</v>
      </c>
      <c r="D32" s="8">
        <v>99.843999999999994</v>
      </c>
      <c r="E32" s="8">
        <v>98.991</v>
      </c>
      <c r="F32" s="15">
        <v>100.251</v>
      </c>
    </row>
    <row r="33" spans="1:6" ht="15.75" thickBot="1">
      <c r="A33" s="14">
        <v>1966</v>
      </c>
      <c r="B33" s="9">
        <v>99.001999999999995</v>
      </c>
      <c r="C33" s="9">
        <v>100.508</v>
      </c>
      <c r="D33" s="9">
        <v>101.008</v>
      </c>
      <c r="E33" s="9">
        <v>100.871</v>
      </c>
      <c r="F33" s="16">
        <v>100.355</v>
      </c>
    </row>
    <row r="34" spans="1:6" ht="15.75" thickBot="1">
      <c r="A34" s="14">
        <v>1967</v>
      </c>
      <c r="B34" s="8">
        <v>100.455</v>
      </c>
      <c r="C34" s="8">
        <v>101.099</v>
      </c>
      <c r="D34" s="8">
        <v>101.21</v>
      </c>
      <c r="E34" s="8">
        <v>101.273</v>
      </c>
      <c r="F34" s="15">
        <v>101.01300000000001</v>
      </c>
    </row>
    <row r="35" spans="1:6" ht="15.75" thickBot="1">
      <c r="A35" s="14">
        <v>1968</v>
      </c>
      <c r="B35" s="9">
        <v>101.03</v>
      </c>
      <c r="C35" s="9">
        <v>100.71299999999999</v>
      </c>
      <c r="D35" s="9">
        <v>101.774</v>
      </c>
      <c r="E35" s="9">
        <v>102.521</v>
      </c>
      <c r="F35" s="16">
        <v>101.51900000000001</v>
      </c>
    </row>
    <row r="36" spans="1:6" ht="15.75" thickBot="1">
      <c r="A36" s="14">
        <v>1969</v>
      </c>
      <c r="B36" s="8">
        <v>101.562</v>
      </c>
      <c r="C36" s="8">
        <v>102.93300000000001</v>
      </c>
      <c r="D36" s="8">
        <v>103.759</v>
      </c>
      <c r="E36" s="8">
        <v>104.983</v>
      </c>
      <c r="F36" s="15">
        <v>103.309</v>
      </c>
    </row>
    <row r="37" spans="1:6" ht="15.75" thickBot="1">
      <c r="A37" s="14">
        <v>1970</v>
      </c>
      <c r="B37" s="9">
        <v>105.529</v>
      </c>
      <c r="C37" s="9">
        <v>104.322</v>
      </c>
      <c r="D37" s="9">
        <v>103.82299999999999</v>
      </c>
      <c r="E37" s="9">
        <v>104.459</v>
      </c>
      <c r="F37" s="16">
        <v>104.52500000000001</v>
      </c>
    </row>
    <row r="38" spans="1:6" ht="15.75" thickBot="1">
      <c r="A38" s="14">
        <v>1971</v>
      </c>
      <c r="B38" s="8">
        <v>102.295</v>
      </c>
      <c r="C38" s="8">
        <v>102.20099999999999</v>
      </c>
      <c r="D38" s="8">
        <v>101.895</v>
      </c>
      <c r="E38" s="8">
        <v>102.944</v>
      </c>
      <c r="F38" s="15">
        <v>102.336</v>
      </c>
    </row>
    <row r="39" spans="1:6" ht="15.75" thickBot="1">
      <c r="A39" s="14">
        <v>1972</v>
      </c>
      <c r="B39" s="9">
        <v>103.08199999999999</v>
      </c>
      <c r="C39" s="9">
        <v>101.404</v>
      </c>
      <c r="D39" s="9">
        <v>101.327</v>
      </c>
      <c r="E39" s="9">
        <v>101.379</v>
      </c>
      <c r="F39" s="16">
        <v>101.78</v>
      </c>
    </row>
    <row r="40" spans="1:6" ht="15.75" thickBot="1">
      <c r="A40" s="14">
        <v>1973</v>
      </c>
      <c r="B40" s="8">
        <v>101.432</v>
      </c>
      <c r="C40" s="8">
        <v>101.129</v>
      </c>
      <c r="D40" s="8">
        <v>102.52200000000001</v>
      </c>
      <c r="E40" s="8">
        <v>102.081</v>
      </c>
      <c r="F40" s="15">
        <v>101.79900000000001</v>
      </c>
    </row>
    <row r="41" spans="1:6" ht="15.75" thickBot="1">
      <c r="A41" s="14">
        <v>1974</v>
      </c>
      <c r="B41" s="9">
        <v>103.316</v>
      </c>
      <c r="C41" s="9">
        <v>103.498</v>
      </c>
      <c r="D41" s="9">
        <v>104.304</v>
      </c>
      <c r="E41" s="9">
        <v>102.649</v>
      </c>
      <c r="F41" s="16">
        <v>103.432</v>
      </c>
    </row>
    <row r="42" spans="1:6" ht="15.75" thickBot="1">
      <c r="A42" s="14">
        <v>1975</v>
      </c>
      <c r="B42" s="8">
        <v>101.83199999999999</v>
      </c>
      <c r="C42" s="8">
        <v>100.741</v>
      </c>
      <c r="D42" s="8">
        <v>99.293000000000006</v>
      </c>
      <c r="E42" s="8">
        <v>99.671000000000006</v>
      </c>
      <c r="F42" s="15">
        <v>100.348</v>
      </c>
    </row>
    <row r="43" spans="1:6" ht="15.75" thickBot="1">
      <c r="A43" s="14">
        <v>1976</v>
      </c>
      <c r="B43" s="9">
        <v>99.763000000000005</v>
      </c>
      <c r="C43" s="9">
        <v>100.16</v>
      </c>
      <c r="D43" s="9">
        <v>100.705</v>
      </c>
      <c r="E43" s="9">
        <v>100.739</v>
      </c>
      <c r="F43" s="16">
        <v>100.351</v>
      </c>
    </row>
    <row r="44" spans="1:6" ht="15.75" thickBot="1">
      <c r="A44" s="14">
        <v>1977</v>
      </c>
      <c r="B44" s="8">
        <v>100.434</v>
      </c>
      <c r="C44" s="8">
        <v>100.45699999999999</v>
      </c>
      <c r="D44" s="8">
        <v>100.15300000000001</v>
      </c>
      <c r="E44" s="8">
        <v>100.961</v>
      </c>
      <c r="F44" s="15">
        <v>100.504</v>
      </c>
    </row>
    <row r="45" spans="1:6" ht="15.75" thickBot="1">
      <c r="A45" s="14">
        <v>1978</v>
      </c>
      <c r="B45" s="9">
        <v>102.66</v>
      </c>
      <c r="C45" s="9">
        <v>100.392</v>
      </c>
      <c r="D45" s="9">
        <v>100.425</v>
      </c>
      <c r="E45" s="9">
        <v>100.373</v>
      </c>
      <c r="F45" s="16">
        <v>100.922</v>
      </c>
    </row>
    <row r="46" spans="1:6" ht="15.75" thickBot="1">
      <c r="A46" s="14">
        <v>1979</v>
      </c>
      <c r="B46" s="8">
        <v>102.07299999999999</v>
      </c>
      <c r="C46" s="8">
        <v>101.782</v>
      </c>
      <c r="D46" s="8">
        <v>101.94</v>
      </c>
      <c r="E46" s="8">
        <v>102.697</v>
      </c>
      <c r="F46" s="15">
        <v>102.124</v>
      </c>
    </row>
    <row r="47" spans="1:6" ht="15.75" thickBot="1">
      <c r="A47" s="14">
        <v>1980</v>
      </c>
      <c r="B47" s="9">
        <v>103.059</v>
      </c>
      <c r="C47" s="9">
        <v>104.63200000000001</v>
      </c>
      <c r="D47" s="9">
        <v>104.752</v>
      </c>
      <c r="E47" s="9">
        <v>103.711</v>
      </c>
      <c r="F47" s="16">
        <v>104.032</v>
      </c>
    </row>
    <row r="48" spans="1:6" ht="15.75" thickBot="1">
      <c r="A48" s="14">
        <v>1981</v>
      </c>
      <c r="B48" s="8">
        <v>101.723</v>
      </c>
      <c r="C48" s="8">
        <v>102.652</v>
      </c>
      <c r="D48" s="8">
        <v>101.648</v>
      </c>
      <c r="E48" s="8">
        <v>102.997</v>
      </c>
      <c r="F48" s="15">
        <v>102.25700000000001</v>
      </c>
    </row>
    <row r="49" spans="1:6" ht="15.75" thickBot="1">
      <c r="A49" s="14">
        <v>1982</v>
      </c>
      <c r="B49" s="9">
        <v>105.004</v>
      </c>
      <c r="C49" s="9">
        <v>104.556</v>
      </c>
      <c r="D49" s="9">
        <v>104.60299999999999</v>
      </c>
      <c r="E49" s="9">
        <v>104.072</v>
      </c>
      <c r="F49" s="16">
        <v>104.551</v>
      </c>
    </row>
    <row r="50" spans="1:6" ht="15.75" thickBot="1">
      <c r="A50" s="14">
        <v>1983</v>
      </c>
      <c r="B50" s="8">
        <v>103.273</v>
      </c>
      <c r="C50" s="8">
        <v>101.849</v>
      </c>
      <c r="D50" s="8">
        <v>100.88800000000001</v>
      </c>
      <c r="E50" s="8">
        <v>100.794</v>
      </c>
      <c r="F50" s="15">
        <v>101.66500000000001</v>
      </c>
    </row>
    <row r="51" spans="1:6" ht="15.75" thickBot="1">
      <c r="A51" s="14">
        <v>1984</v>
      </c>
      <c r="B51" s="9">
        <v>100.747</v>
      </c>
      <c r="C51" s="9">
        <v>100.14400000000001</v>
      </c>
      <c r="D51" s="9">
        <v>100.398</v>
      </c>
      <c r="E51" s="9">
        <v>100.467</v>
      </c>
      <c r="F51" s="16">
        <v>100.43899999999999</v>
      </c>
    </row>
    <row r="52" spans="1:6" ht="15.75" thickBot="1">
      <c r="A52" s="14">
        <v>1985</v>
      </c>
      <c r="B52" s="8">
        <v>100.46299999999999</v>
      </c>
      <c r="C52" s="8">
        <v>100.538</v>
      </c>
      <c r="D52" s="8">
        <v>100.122</v>
      </c>
      <c r="E52" s="8">
        <v>101.02200000000001</v>
      </c>
      <c r="F52" s="15">
        <v>100.53700000000001</v>
      </c>
    </row>
    <row r="53" spans="1:6" ht="15.75" thickBot="1">
      <c r="A53" s="14">
        <v>1986</v>
      </c>
      <c r="B53" s="9">
        <v>100.754</v>
      </c>
      <c r="C53" s="9">
        <v>100.66200000000001</v>
      </c>
      <c r="D53" s="9">
        <v>100.723</v>
      </c>
      <c r="E53" s="9">
        <v>101.95099999999999</v>
      </c>
      <c r="F53" s="16">
        <v>101.02500000000001</v>
      </c>
    </row>
    <row r="54" spans="1:6" ht="15.75" thickBot="1">
      <c r="A54" s="14">
        <v>1987</v>
      </c>
      <c r="B54" s="8">
        <v>102.127</v>
      </c>
      <c r="C54" s="8">
        <v>101.873</v>
      </c>
      <c r="D54" s="8">
        <v>101.974</v>
      </c>
      <c r="E54" s="8">
        <v>101.884</v>
      </c>
      <c r="F54" s="15">
        <v>101.964</v>
      </c>
    </row>
    <row r="55" spans="1:6" ht="15.75" thickBot="1">
      <c r="A55" s="14">
        <v>1988</v>
      </c>
      <c r="B55" s="9">
        <v>102.405</v>
      </c>
      <c r="C55" s="9">
        <v>102.623</v>
      </c>
      <c r="D55" s="9">
        <v>102.38800000000001</v>
      </c>
      <c r="E55" s="9">
        <v>101.971</v>
      </c>
      <c r="F55" s="16">
        <v>102.343</v>
      </c>
    </row>
    <row r="56" spans="1:6" ht="15.75" thickBot="1">
      <c r="A56" s="14">
        <v>1989</v>
      </c>
      <c r="B56" s="8">
        <v>101.036</v>
      </c>
      <c r="C56" s="8">
        <v>100.142</v>
      </c>
      <c r="D56" s="8">
        <v>99.887</v>
      </c>
      <c r="E56" s="8">
        <v>100.393</v>
      </c>
      <c r="F56" s="15">
        <v>100.36</v>
      </c>
    </row>
    <row r="57" spans="1:6" ht="15.75" thickBot="1">
      <c r="A57" s="14">
        <v>1990</v>
      </c>
      <c r="B57" s="9">
        <v>100.258</v>
      </c>
      <c r="C57" s="9">
        <v>100.667</v>
      </c>
      <c r="D57" s="9">
        <v>100.858</v>
      </c>
      <c r="E57" s="9">
        <v>101.706</v>
      </c>
      <c r="F57" s="16">
        <v>100.874</v>
      </c>
    </row>
    <row r="58" spans="1:6" ht="15.75" thickBot="1">
      <c r="A58" s="14">
        <v>1991</v>
      </c>
      <c r="B58" s="8">
        <v>101.22</v>
      </c>
      <c r="C58" s="8">
        <v>101.02200000000001</v>
      </c>
      <c r="D58" s="8">
        <v>100.744</v>
      </c>
      <c r="E58" s="8">
        <v>100.758</v>
      </c>
      <c r="F58" s="15">
        <v>100.93300000000001</v>
      </c>
    </row>
    <row r="59" spans="1:6" ht="15.75" thickBot="1">
      <c r="A59" s="14">
        <v>1992</v>
      </c>
      <c r="B59" s="9">
        <v>100.42400000000001</v>
      </c>
      <c r="C59" s="9">
        <v>100.095</v>
      </c>
      <c r="D59" s="9">
        <v>100.187</v>
      </c>
      <c r="E59" s="9">
        <v>99.325999999999993</v>
      </c>
      <c r="F59" s="16">
        <v>100</v>
      </c>
    </row>
    <row r="60" spans="1:6" ht="15.75" thickBot="1">
      <c r="A60" s="14">
        <v>1993</v>
      </c>
      <c r="B60" s="8">
        <v>99.774000000000001</v>
      </c>
      <c r="C60" s="8">
        <v>100.151</v>
      </c>
      <c r="D60" s="8">
        <v>100.03100000000001</v>
      </c>
      <c r="E60" s="8">
        <v>98.963999999999999</v>
      </c>
      <c r="F60" s="15">
        <v>99.724000000000004</v>
      </c>
    </row>
    <row r="61" spans="1:6" ht="15.75" thickBot="1">
      <c r="A61" s="14">
        <v>1994</v>
      </c>
      <c r="B61" s="9">
        <v>98.980999999999995</v>
      </c>
      <c r="C61" s="9">
        <v>98.527000000000001</v>
      </c>
      <c r="D61" s="9">
        <v>98.43</v>
      </c>
      <c r="E61" s="9">
        <v>97.700999999999993</v>
      </c>
      <c r="F61" s="16">
        <v>98.399000000000001</v>
      </c>
    </row>
    <row r="62" spans="1:6" ht="15.75" thickBot="1">
      <c r="A62" s="14">
        <v>1995</v>
      </c>
      <c r="B62" s="8">
        <v>98.533000000000001</v>
      </c>
      <c r="C62" s="8">
        <v>98.644000000000005</v>
      </c>
      <c r="D62" s="8">
        <v>98.668000000000006</v>
      </c>
      <c r="E62" s="8">
        <v>98.376999999999995</v>
      </c>
      <c r="F62" s="15">
        <v>98.552999999999997</v>
      </c>
    </row>
    <row r="63" spans="1:6" ht="15.75" thickBot="1">
      <c r="A63" s="14">
        <v>1996</v>
      </c>
      <c r="B63" s="9">
        <v>97.828000000000003</v>
      </c>
      <c r="C63" s="9">
        <v>97.26</v>
      </c>
      <c r="D63" s="9">
        <v>97.643000000000001</v>
      </c>
      <c r="E63" s="9">
        <v>97.358000000000004</v>
      </c>
      <c r="F63" s="16">
        <v>97.519000000000005</v>
      </c>
    </row>
    <row r="64" spans="1:6" ht="15.75" thickBot="1">
      <c r="A64" s="14">
        <v>1997</v>
      </c>
      <c r="B64" s="8">
        <v>97.582999999999998</v>
      </c>
      <c r="C64" s="8">
        <v>97.010999999999996</v>
      </c>
      <c r="D64" s="8">
        <v>96.869</v>
      </c>
      <c r="E64" s="8">
        <v>97.971999999999994</v>
      </c>
      <c r="F64" s="15">
        <v>97.36</v>
      </c>
    </row>
    <row r="65" spans="1:6" ht="15.75" thickBot="1">
      <c r="A65" s="14">
        <v>1998</v>
      </c>
      <c r="B65" s="9">
        <v>98.933999999999997</v>
      </c>
      <c r="C65" s="9">
        <v>100.057</v>
      </c>
      <c r="D65" s="9">
        <v>100.251</v>
      </c>
      <c r="E65" s="9">
        <v>100.108</v>
      </c>
      <c r="F65" s="16">
        <v>99.841999999999999</v>
      </c>
    </row>
    <row r="66" spans="1:6" ht="15.75" thickBot="1">
      <c r="A66" s="14">
        <v>1999</v>
      </c>
      <c r="B66" s="8">
        <v>100.80500000000001</v>
      </c>
      <c r="C66" s="8">
        <v>100.77</v>
      </c>
      <c r="D66" s="8">
        <v>100.63800000000001</v>
      </c>
      <c r="E66" s="8">
        <v>100.61499999999999</v>
      </c>
      <c r="F66" s="15">
        <v>100.705</v>
      </c>
    </row>
    <row r="67" spans="1:6" ht="15.75" thickBot="1">
      <c r="A67" s="14">
        <v>2000</v>
      </c>
      <c r="B67" s="9">
        <v>103.602</v>
      </c>
      <c r="C67" s="9">
        <v>101.642</v>
      </c>
      <c r="D67" s="9">
        <v>103.51900000000001</v>
      </c>
      <c r="E67" s="9">
        <v>102.783</v>
      </c>
      <c r="F67" s="16">
        <v>102.893</v>
      </c>
    </row>
    <row r="68" spans="1:6" ht="15.75" thickBot="1">
      <c r="A68" s="14">
        <v>2001</v>
      </c>
      <c r="B68" s="8">
        <v>103.97199999999999</v>
      </c>
      <c r="C68" s="8">
        <v>102.56399999999999</v>
      </c>
      <c r="D68" s="8">
        <v>102.458</v>
      </c>
      <c r="E68" s="8">
        <v>101.26</v>
      </c>
      <c r="F68" s="15">
        <v>102.559</v>
      </c>
    </row>
    <row r="69" spans="1:6" ht="15.75" thickBot="1">
      <c r="A69" s="14">
        <v>2002</v>
      </c>
      <c r="B69" s="9">
        <v>101.246</v>
      </c>
      <c r="C69" s="9">
        <v>101.687</v>
      </c>
      <c r="D69" s="9">
        <v>100.742</v>
      </c>
      <c r="E69" s="9">
        <v>100.336</v>
      </c>
      <c r="F69" s="16">
        <v>100.998</v>
      </c>
    </row>
    <row r="70" spans="1:6" ht="15.75" thickBot="1">
      <c r="A70" s="14">
        <v>2003</v>
      </c>
      <c r="B70" s="8">
        <v>100.363</v>
      </c>
      <c r="C70" s="8">
        <v>100.364</v>
      </c>
      <c r="D70" s="8">
        <v>98.894999999999996</v>
      </c>
      <c r="E70" s="8">
        <v>99.477000000000004</v>
      </c>
      <c r="F70" s="15">
        <v>99.760999999999996</v>
      </c>
    </row>
    <row r="71" spans="1:6" ht="15.75" thickBot="1">
      <c r="A71" s="14">
        <v>2004</v>
      </c>
      <c r="B71" s="9">
        <v>98.227000000000004</v>
      </c>
      <c r="C71" s="9">
        <v>97.644000000000005</v>
      </c>
      <c r="D71" s="9">
        <v>98.177000000000007</v>
      </c>
      <c r="E71" s="9">
        <v>98.393000000000001</v>
      </c>
      <c r="F71" s="16">
        <v>98.111000000000004</v>
      </c>
    </row>
    <row r="72" spans="1:6" ht="15.75" thickBot="1">
      <c r="A72" s="14">
        <v>2005</v>
      </c>
      <c r="B72" s="8">
        <v>97.433999999999997</v>
      </c>
      <c r="C72" s="8">
        <v>97.277000000000001</v>
      </c>
      <c r="D72" s="8">
        <v>96.778000000000006</v>
      </c>
      <c r="E72" s="8">
        <v>97.132999999999996</v>
      </c>
      <c r="F72" s="15">
        <v>97.155000000000001</v>
      </c>
    </row>
    <row r="73" spans="1:6" ht="15.75" thickBot="1">
      <c r="A73" s="14">
        <v>2006</v>
      </c>
      <c r="B73" s="9">
        <v>97.082999999999998</v>
      </c>
      <c r="C73" s="9">
        <v>96.168999999999997</v>
      </c>
      <c r="D73" s="9">
        <v>96.527000000000001</v>
      </c>
      <c r="E73" s="9">
        <v>98.2</v>
      </c>
      <c r="F73" s="16">
        <v>96.998000000000005</v>
      </c>
    </row>
    <row r="74" spans="1:6" ht="15.75" thickBot="1">
      <c r="A74" s="14">
        <v>2007</v>
      </c>
      <c r="B74" s="8">
        <v>98.352999999999994</v>
      </c>
      <c r="C74" s="8">
        <v>97.161000000000001</v>
      </c>
      <c r="D74" s="8">
        <v>96.278000000000006</v>
      </c>
      <c r="E74" s="8">
        <v>96.938999999999993</v>
      </c>
      <c r="F74" s="15">
        <v>97.174000000000007</v>
      </c>
    </row>
    <row r="75" spans="1:6" ht="15.75" thickBot="1">
      <c r="A75" s="14">
        <v>2008</v>
      </c>
      <c r="B75" s="9">
        <v>96.751000000000005</v>
      </c>
      <c r="C75" s="9">
        <v>95.905000000000001</v>
      </c>
      <c r="D75" s="9">
        <v>95.698999999999998</v>
      </c>
      <c r="E75" s="9">
        <v>96.825999999999993</v>
      </c>
      <c r="F75" s="16">
        <v>96.293000000000006</v>
      </c>
    </row>
    <row r="76" spans="1:6">
      <c r="A76" s="17">
        <v>2009</v>
      </c>
      <c r="B76" s="18">
        <v>96.927999999999997</v>
      </c>
      <c r="C76" s="10"/>
      <c r="D76" s="10"/>
      <c r="E76" s="10"/>
      <c r="F76" s="10"/>
    </row>
  </sheetData>
  <mergeCells count="1">
    <mergeCell ref="A12:F12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93"/>
  <sheetViews>
    <sheetView workbookViewId="0">
      <selection activeCell="C2" sqref="C2:C250"/>
    </sheetView>
  </sheetViews>
  <sheetFormatPr defaultRowHeight="15"/>
  <sheetData>
    <row r="1" spans="1:13">
      <c r="A1" s="19" t="s">
        <v>116</v>
      </c>
      <c r="B1" s="19" t="s">
        <v>122</v>
      </c>
      <c r="C1" s="19" t="s">
        <v>123</v>
      </c>
      <c r="D1" s="19" t="s">
        <v>146</v>
      </c>
      <c r="E1" s="19" t="s">
        <v>147</v>
      </c>
      <c r="F1" s="19"/>
      <c r="G1" s="19"/>
      <c r="H1" s="19"/>
      <c r="I1" s="19"/>
      <c r="J1" s="19"/>
      <c r="K1" s="19"/>
      <c r="L1" s="19"/>
      <c r="M1" s="19"/>
    </row>
    <row r="2" spans="1:13">
      <c r="A2">
        <v>1947</v>
      </c>
      <c r="B2">
        <v>1</v>
      </c>
      <c r="C2" s="20">
        <f>100/INDEX(BLS!$B$14:$E$76,Data!A2-1946,Data!B2)</f>
        <v>0.94296032965893117</v>
      </c>
      <c r="D2">
        <f>3*B2-1</f>
        <v>2</v>
      </c>
    </row>
    <row r="3" spans="1:13">
      <c r="A3">
        <f>IF(B3=1,A2+1,A2)</f>
        <v>1947</v>
      </c>
      <c r="B3">
        <f>IF(B2=4,1,B2+1)</f>
        <v>2</v>
      </c>
      <c r="C3" s="20">
        <f>100/INDEX(BLS!$B$14:$E$76,Data!A3-1946,Data!B3)</f>
        <v>0.93893187110343268</v>
      </c>
      <c r="D3">
        <f t="shared" ref="D3:D66" si="0">3*B3-1</f>
        <v>5</v>
      </c>
    </row>
    <row r="4" spans="1:13">
      <c r="A4">
        <f t="shared" ref="A4:A67" si="1">IF(B4=1,A3+1,A3)</f>
        <v>1947</v>
      </c>
      <c r="B4">
        <f t="shared" ref="B4:B67" si="2">IF(B3=4,1,B3+1)</f>
        <v>3</v>
      </c>
      <c r="C4" s="20">
        <f>100/INDEX(BLS!$B$14:$E$76,Data!A4-1946,Data!B4)</f>
        <v>0.94823580728055445</v>
      </c>
      <c r="D4">
        <f t="shared" si="0"/>
        <v>8</v>
      </c>
    </row>
    <row r="5" spans="1:13">
      <c r="A5">
        <f t="shared" si="1"/>
        <v>1947</v>
      </c>
      <c r="B5">
        <f t="shared" si="2"/>
        <v>4</v>
      </c>
      <c r="C5" s="20">
        <f>100/INDEX(BLS!$B$14:$E$76,Data!A5-1946,Data!B5)</f>
        <v>0.95025419299662661</v>
      </c>
      <c r="D5">
        <f t="shared" si="0"/>
        <v>11</v>
      </c>
    </row>
    <row r="6" spans="1:13">
      <c r="A6">
        <f t="shared" si="1"/>
        <v>1948</v>
      </c>
      <c r="B6">
        <f t="shared" si="2"/>
        <v>1</v>
      </c>
      <c r="C6" s="20">
        <f>100/INDEX(BLS!$B$14:$E$76,Data!A6-1946,Data!B6)</f>
        <v>0.96569839307787386</v>
      </c>
      <c r="D6">
        <f t="shared" si="0"/>
        <v>2</v>
      </c>
      <c r="E6" s="20">
        <f>100-INDEX(Unemp!$E$12:$E$750,12*(Data!A6-1948)+Data!D6)</f>
        <v>96.266666666666666</v>
      </c>
    </row>
    <row r="7" spans="1:13">
      <c r="A7">
        <f t="shared" si="1"/>
        <v>1948</v>
      </c>
      <c r="B7">
        <f t="shared" si="2"/>
        <v>2</v>
      </c>
      <c r="C7" s="20">
        <f>100/INDEX(BLS!$B$14:$E$76,Data!A7-1946,Data!B7)</f>
        <v>0.98270440251572322</v>
      </c>
      <c r="D7">
        <f t="shared" si="0"/>
        <v>5</v>
      </c>
      <c r="E7" s="20">
        <f>100-INDEX(Unemp!$E$12:$E$750,12*(Data!A7-1948)+Data!D7)</f>
        <v>96.333333333333329</v>
      </c>
    </row>
    <row r="8" spans="1:13">
      <c r="A8">
        <f t="shared" si="1"/>
        <v>1948</v>
      </c>
      <c r="B8">
        <f t="shared" si="2"/>
        <v>3</v>
      </c>
      <c r="C8" s="20">
        <f>100/INDEX(BLS!$B$14:$E$76,Data!A8-1946,Data!B8)</f>
        <v>0.9688514266337257</v>
      </c>
      <c r="D8">
        <f t="shared" si="0"/>
        <v>8</v>
      </c>
      <c r="E8" s="20">
        <f>100-INDEX(Unemp!$E$12:$E$750,12*(Data!A8-1948)+Data!D8)</f>
        <v>96.233333333333334</v>
      </c>
    </row>
    <row r="9" spans="1:13">
      <c r="A9">
        <f t="shared" si="1"/>
        <v>1948</v>
      </c>
      <c r="B9">
        <f t="shared" si="2"/>
        <v>4</v>
      </c>
      <c r="C9" s="20">
        <f>100/INDEX(BLS!$B$14:$E$76,Data!A9-1946,Data!B9)</f>
        <v>0.95489095145334402</v>
      </c>
      <c r="D9">
        <f t="shared" si="0"/>
        <v>11</v>
      </c>
      <c r="E9" s="20">
        <f>100-INDEX(Unemp!$E$12:$E$750,12*(Data!A9-1948)+Data!D9)</f>
        <v>96.166666666666671</v>
      </c>
    </row>
    <row r="10" spans="1:13">
      <c r="A10">
        <f t="shared" si="1"/>
        <v>1949</v>
      </c>
      <c r="B10">
        <f t="shared" si="2"/>
        <v>1</v>
      </c>
      <c r="C10" s="20">
        <f>100/INDEX(BLS!$B$14:$E$76,Data!A10-1946,Data!B10)</f>
        <v>0.96319627050404066</v>
      </c>
      <c r="D10">
        <f t="shared" si="0"/>
        <v>2</v>
      </c>
      <c r="E10" s="20">
        <f>100-INDEX(Unemp!$E$12:$E$750,12*(Data!A10-1948)+Data!D10)</f>
        <v>95.333333333333329</v>
      </c>
    </row>
    <row r="11" spans="1:13">
      <c r="A11">
        <f t="shared" si="1"/>
        <v>1949</v>
      </c>
      <c r="B11">
        <f t="shared" si="2"/>
        <v>2</v>
      </c>
      <c r="C11" s="20">
        <f>100/INDEX(BLS!$B$14:$E$76,Data!A11-1946,Data!B11)</f>
        <v>0.96883265353575476</v>
      </c>
      <c r="D11">
        <f t="shared" si="0"/>
        <v>5</v>
      </c>
      <c r="E11" s="20">
        <f>100-INDEX(Unemp!$E$12:$E$750,12*(Data!A11-1948)+Data!D11)</f>
        <v>94.13333333333334</v>
      </c>
    </row>
    <row r="12" spans="1:13">
      <c r="A12">
        <f t="shared" si="1"/>
        <v>1949</v>
      </c>
      <c r="B12">
        <f t="shared" si="2"/>
        <v>3</v>
      </c>
      <c r="C12" s="20">
        <f>100/INDEX(BLS!$B$14:$E$76,Data!A12-1946,Data!B12)</f>
        <v>0.97613353506759726</v>
      </c>
      <c r="D12">
        <f t="shared" si="0"/>
        <v>8</v>
      </c>
      <c r="E12" s="20">
        <f>100-INDEX(Unemp!$E$12:$E$750,12*(Data!A12-1948)+Data!D12)</f>
        <v>93.3</v>
      </c>
    </row>
    <row r="13" spans="1:13">
      <c r="A13">
        <f t="shared" si="1"/>
        <v>1949</v>
      </c>
      <c r="B13">
        <f t="shared" si="2"/>
        <v>4</v>
      </c>
      <c r="C13" s="20">
        <f>100/INDEX(BLS!$B$14:$E$76,Data!A13-1946,Data!B13)</f>
        <v>0.96379968387370374</v>
      </c>
      <c r="D13">
        <f t="shared" si="0"/>
        <v>11</v>
      </c>
      <c r="E13" s="20">
        <f>100-INDEX(Unemp!$E$12:$E$750,12*(Data!A13-1948)+Data!D13)</f>
        <v>93.033333333333331</v>
      </c>
    </row>
    <row r="14" spans="1:13">
      <c r="A14">
        <f t="shared" si="1"/>
        <v>1950</v>
      </c>
      <c r="B14">
        <f t="shared" si="2"/>
        <v>1</v>
      </c>
      <c r="C14" s="20">
        <f>100/INDEX(BLS!$B$14:$E$76,Data!A14-1946,Data!B14)</f>
        <v>0.97132644339109486</v>
      </c>
      <c r="D14">
        <f t="shared" si="0"/>
        <v>2</v>
      </c>
      <c r="E14" s="20">
        <f>100-INDEX(Unemp!$E$12:$E$750,12*(Data!A14-1948)+Data!D14)</f>
        <v>93.6</v>
      </c>
    </row>
    <row r="15" spans="1:13">
      <c r="A15">
        <f t="shared" si="1"/>
        <v>1950</v>
      </c>
      <c r="B15">
        <f t="shared" si="2"/>
        <v>2</v>
      </c>
      <c r="C15" s="20">
        <f>100/INDEX(BLS!$B$14:$E$76,Data!A15-1946,Data!B15)</f>
        <v>0.97820557968462662</v>
      </c>
      <c r="D15">
        <f t="shared" si="0"/>
        <v>5</v>
      </c>
      <c r="E15" s="20">
        <f>100-INDEX(Unemp!$E$12:$E$750,12*(Data!A15-1948)+Data!D15)</f>
        <v>94.433333333333337</v>
      </c>
    </row>
    <row r="16" spans="1:13">
      <c r="A16">
        <f t="shared" si="1"/>
        <v>1950</v>
      </c>
      <c r="B16">
        <f t="shared" si="2"/>
        <v>3</v>
      </c>
      <c r="C16" s="20">
        <f>100/INDEX(BLS!$B$14:$E$76,Data!A16-1946,Data!B16)</f>
        <v>0.99942033620500104</v>
      </c>
      <c r="D16">
        <f t="shared" si="0"/>
        <v>8</v>
      </c>
      <c r="E16" s="20">
        <f>100-INDEX(Unemp!$E$12:$E$750,12*(Data!A16-1948)+Data!D16)</f>
        <v>95.36666666666666</v>
      </c>
    </row>
    <row r="17" spans="1:5">
      <c r="A17">
        <f t="shared" si="1"/>
        <v>1950</v>
      </c>
      <c r="B17">
        <f t="shared" si="2"/>
        <v>4</v>
      </c>
      <c r="C17" s="20">
        <f>100/INDEX(BLS!$B$14:$E$76,Data!A17-1946,Data!B17)</f>
        <v>1.0055607509527689</v>
      </c>
      <c r="D17">
        <f t="shared" si="0"/>
        <v>11</v>
      </c>
      <c r="E17" s="20">
        <f>100-INDEX(Unemp!$E$12:$E$750,12*(Data!A17-1948)+Data!D17)</f>
        <v>95.766666666666666</v>
      </c>
    </row>
    <row r="18" spans="1:5">
      <c r="A18">
        <f t="shared" si="1"/>
        <v>1951</v>
      </c>
      <c r="B18">
        <f t="shared" si="2"/>
        <v>1</v>
      </c>
      <c r="C18" s="20">
        <f>100/INDEX(BLS!$B$14:$E$76,Data!A18-1946,Data!B18)</f>
        <v>1.0073333870577805</v>
      </c>
      <c r="D18">
        <f t="shared" si="0"/>
        <v>2</v>
      </c>
      <c r="E18" s="20">
        <f>100-INDEX(Unemp!$E$12:$E$750,12*(Data!A18-1948)+Data!D18)</f>
        <v>96.5</v>
      </c>
    </row>
    <row r="19" spans="1:5">
      <c r="A19">
        <f t="shared" si="1"/>
        <v>1951</v>
      </c>
      <c r="B19">
        <f t="shared" si="2"/>
        <v>2</v>
      </c>
      <c r="C19" s="20">
        <f>100/INDEX(BLS!$B$14:$E$76,Data!A19-1946,Data!B19)</f>
        <v>0.99546069921159508</v>
      </c>
      <c r="D19">
        <f t="shared" si="0"/>
        <v>5</v>
      </c>
      <c r="E19" s="20">
        <f>100-INDEX(Unemp!$E$12:$E$750,12*(Data!A19-1948)+Data!D19)</f>
        <v>96.9</v>
      </c>
    </row>
    <row r="20" spans="1:5">
      <c r="A20">
        <f t="shared" si="1"/>
        <v>1951</v>
      </c>
      <c r="B20">
        <f t="shared" si="2"/>
        <v>3</v>
      </c>
      <c r="C20" s="20">
        <f>100/INDEX(BLS!$B$14:$E$76,Data!A20-1946,Data!B20)</f>
        <v>1.0057731378110353</v>
      </c>
      <c r="D20">
        <f t="shared" si="0"/>
        <v>8</v>
      </c>
      <c r="E20" s="20">
        <f>100-INDEX(Unemp!$E$12:$E$750,12*(Data!A20-1948)+Data!D20)</f>
        <v>96.833333333333329</v>
      </c>
    </row>
    <row r="21" spans="1:5">
      <c r="A21">
        <f t="shared" si="1"/>
        <v>1951</v>
      </c>
      <c r="B21">
        <f t="shared" si="2"/>
        <v>4</v>
      </c>
      <c r="C21" s="20">
        <f>100/INDEX(BLS!$B$14:$E$76,Data!A21-1946,Data!B21)</f>
        <v>1.0044497122251574</v>
      </c>
      <c r="D21">
        <f t="shared" si="0"/>
        <v>11</v>
      </c>
      <c r="E21" s="20">
        <f>100-INDEX(Unemp!$E$12:$E$750,12*(Data!A21-1948)+Data!D21)</f>
        <v>96.63333333333334</v>
      </c>
    </row>
    <row r="22" spans="1:5">
      <c r="A22">
        <f t="shared" si="1"/>
        <v>1952</v>
      </c>
      <c r="B22">
        <f t="shared" si="2"/>
        <v>1</v>
      </c>
      <c r="C22" s="20">
        <f>100/INDEX(BLS!$B$14:$E$76,Data!A22-1946,Data!B22)</f>
        <v>0.99426310190202538</v>
      </c>
      <c r="D22">
        <f t="shared" si="0"/>
        <v>2</v>
      </c>
      <c r="E22" s="20">
        <f>100-INDEX(Unemp!$E$12:$E$750,12*(Data!A22-1948)+Data!D22)</f>
        <v>96.933333333333337</v>
      </c>
    </row>
    <row r="23" spans="1:5">
      <c r="A23">
        <f t="shared" si="1"/>
        <v>1952</v>
      </c>
      <c r="B23">
        <f t="shared" si="2"/>
        <v>2</v>
      </c>
      <c r="C23" s="20">
        <f>100/INDEX(BLS!$B$14:$E$76,Data!A23-1946,Data!B23)</f>
        <v>0.98251129887993716</v>
      </c>
      <c r="D23">
        <f t="shared" si="0"/>
        <v>5</v>
      </c>
      <c r="E23" s="20">
        <f>100-INDEX(Unemp!$E$12:$E$750,12*(Data!A23-1948)+Data!D23)</f>
        <v>97.033333333333331</v>
      </c>
    </row>
    <row r="24" spans="1:5">
      <c r="A24">
        <f t="shared" si="1"/>
        <v>1952</v>
      </c>
      <c r="B24">
        <f t="shared" si="2"/>
        <v>3</v>
      </c>
      <c r="C24" s="20">
        <f>100/INDEX(BLS!$B$14:$E$76,Data!A24-1946,Data!B24)</f>
        <v>0.98237617148358447</v>
      </c>
      <c r="D24">
        <f t="shared" si="0"/>
        <v>8</v>
      </c>
      <c r="E24" s="20">
        <f>100-INDEX(Unemp!$E$12:$E$750,12*(Data!A24-1948)+Data!D24)</f>
        <v>96.766666666666666</v>
      </c>
    </row>
    <row r="25" spans="1:5">
      <c r="A25">
        <f t="shared" si="1"/>
        <v>1952</v>
      </c>
      <c r="B25">
        <f t="shared" si="2"/>
        <v>4</v>
      </c>
      <c r="C25" s="20">
        <f>100/INDEX(BLS!$B$14:$E$76,Data!A25-1946,Data!B25)</f>
        <v>0.97525771185035637</v>
      </c>
      <c r="D25">
        <f t="shared" si="0"/>
        <v>11</v>
      </c>
      <c r="E25" s="20">
        <f>100-INDEX(Unemp!$E$12:$E$750,12*(Data!A25-1948)+Data!D25)</f>
        <v>97.166666666666671</v>
      </c>
    </row>
    <row r="26" spans="1:5">
      <c r="A26">
        <f t="shared" si="1"/>
        <v>1953</v>
      </c>
      <c r="B26">
        <f t="shared" si="2"/>
        <v>1</v>
      </c>
      <c r="C26" s="20">
        <f>100/INDEX(BLS!$B$14:$E$76,Data!A26-1946,Data!B26)</f>
        <v>0.97179841013780099</v>
      </c>
      <c r="D26">
        <f t="shared" si="0"/>
        <v>2</v>
      </c>
      <c r="E26" s="20">
        <f>100-INDEX(Unemp!$E$12:$E$750,12*(Data!A26-1948)+Data!D26)</f>
        <v>97.3</v>
      </c>
    </row>
    <row r="27" spans="1:5">
      <c r="A27">
        <f t="shared" si="1"/>
        <v>1953</v>
      </c>
      <c r="B27">
        <f t="shared" si="2"/>
        <v>2</v>
      </c>
      <c r="C27" s="20">
        <f>100/INDEX(BLS!$B$14:$E$76,Data!A27-1946,Data!B27)</f>
        <v>0.96965935866730013</v>
      </c>
      <c r="D27">
        <f t="shared" si="0"/>
        <v>5</v>
      </c>
      <c r="E27" s="20">
        <f>100-INDEX(Unemp!$E$12:$E$750,12*(Data!A27-1948)+Data!D27)</f>
        <v>97.433333333333337</v>
      </c>
    </row>
    <row r="28" spans="1:5">
      <c r="A28">
        <f t="shared" si="1"/>
        <v>1953</v>
      </c>
      <c r="B28">
        <f t="shared" si="2"/>
        <v>3</v>
      </c>
      <c r="C28" s="20">
        <f>100/INDEX(BLS!$B$14:$E$76,Data!A28-1946,Data!B28)</f>
        <v>0.95980343225707376</v>
      </c>
      <c r="D28">
        <f t="shared" si="0"/>
        <v>8</v>
      </c>
      <c r="E28" s="20">
        <f>100-INDEX(Unemp!$E$12:$E$750,12*(Data!A28-1948)+Data!D28)</f>
        <v>97.266666666666666</v>
      </c>
    </row>
    <row r="29" spans="1:5">
      <c r="A29">
        <f t="shared" si="1"/>
        <v>1953</v>
      </c>
      <c r="B29">
        <f t="shared" si="2"/>
        <v>4</v>
      </c>
      <c r="C29" s="20">
        <f>100/INDEX(BLS!$B$14:$E$76,Data!A29-1946,Data!B29)</f>
        <v>0.95949952504773506</v>
      </c>
      <c r="D29">
        <f t="shared" si="0"/>
        <v>11</v>
      </c>
      <c r="E29" s="20">
        <f>100-INDEX(Unemp!$E$12:$E$750,12*(Data!A29-1948)+Data!D29)</f>
        <v>96.3</v>
      </c>
    </row>
    <row r="30" spans="1:5">
      <c r="A30">
        <f t="shared" si="1"/>
        <v>1954</v>
      </c>
      <c r="B30">
        <f t="shared" si="2"/>
        <v>1</v>
      </c>
      <c r="C30" s="20">
        <f>100/INDEX(BLS!$B$14:$E$76,Data!A30-1946,Data!B30)</f>
        <v>0.95542922658004104</v>
      </c>
      <c r="D30">
        <f t="shared" si="0"/>
        <v>2</v>
      </c>
      <c r="E30" s="20">
        <f>100-INDEX(Unemp!$E$12:$E$750,12*(Data!A30-1948)+Data!D30)</f>
        <v>94.733333333333334</v>
      </c>
    </row>
    <row r="31" spans="1:5">
      <c r="A31">
        <f t="shared" si="1"/>
        <v>1954</v>
      </c>
      <c r="B31">
        <f t="shared" si="2"/>
        <v>2</v>
      </c>
      <c r="C31" s="20">
        <f>100/INDEX(BLS!$B$14:$E$76,Data!A31-1946,Data!B31)</f>
        <v>0.95250795344141115</v>
      </c>
      <c r="D31">
        <f t="shared" si="0"/>
        <v>5</v>
      </c>
      <c r="E31" s="20">
        <f>100-INDEX(Unemp!$E$12:$E$750,12*(Data!A31-1948)+Data!D31)</f>
        <v>94.2</v>
      </c>
    </row>
    <row r="32" spans="1:5">
      <c r="A32">
        <f t="shared" si="1"/>
        <v>1954</v>
      </c>
      <c r="B32">
        <f t="shared" si="2"/>
        <v>3</v>
      </c>
      <c r="C32" s="20">
        <f>100/INDEX(BLS!$B$14:$E$76,Data!A32-1946,Data!B32)</f>
        <v>0.96571704490584265</v>
      </c>
      <c r="D32">
        <f t="shared" si="0"/>
        <v>8</v>
      </c>
      <c r="E32" s="20">
        <f>100-INDEX(Unemp!$E$12:$E$750,12*(Data!A32-1948)+Data!D32)</f>
        <v>94.033333333333331</v>
      </c>
    </row>
    <row r="33" spans="1:5">
      <c r="A33">
        <f t="shared" si="1"/>
        <v>1954</v>
      </c>
      <c r="B33">
        <f t="shared" si="2"/>
        <v>4</v>
      </c>
      <c r="C33" s="20">
        <f>100/INDEX(BLS!$B$14:$E$76,Data!A33-1946,Data!B33)</f>
        <v>0.96719281956050762</v>
      </c>
      <c r="D33">
        <f t="shared" si="0"/>
        <v>11</v>
      </c>
      <c r="E33" s="20">
        <f>100-INDEX(Unemp!$E$12:$E$750,12*(Data!A33-1948)+Data!D33)</f>
        <v>94.666666666666671</v>
      </c>
    </row>
    <row r="34" spans="1:5">
      <c r="A34">
        <f t="shared" si="1"/>
        <v>1955</v>
      </c>
      <c r="B34">
        <f t="shared" si="2"/>
        <v>1</v>
      </c>
      <c r="C34" s="20">
        <f>100/INDEX(BLS!$B$14:$E$76,Data!A34-1946,Data!B34)</f>
        <v>0.99128659086628534</v>
      </c>
      <c r="D34">
        <f t="shared" si="0"/>
        <v>2</v>
      </c>
      <c r="E34" s="20">
        <f>100-INDEX(Unemp!$E$12:$E$750,12*(Data!A34-1948)+Data!D34)</f>
        <v>95.266666666666666</v>
      </c>
    </row>
    <row r="35" spans="1:5">
      <c r="A35">
        <f t="shared" si="1"/>
        <v>1955</v>
      </c>
      <c r="B35">
        <f t="shared" si="2"/>
        <v>2</v>
      </c>
      <c r="C35" s="20">
        <f>100/INDEX(BLS!$B$14:$E$76,Data!A35-1946,Data!B35)</f>
        <v>0.98667008712296866</v>
      </c>
      <c r="D35">
        <f t="shared" si="0"/>
        <v>5</v>
      </c>
      <c r="E35" s="20">
        <f>100-INDEX(Unemp!$E$12:$E$750,12*(Data!A35-1948)+Data!D35)</f>
        <v>95.6</v>
      </c>
    </row>
    <row r="36" spans="1:5">
      <c r="A36">
        <f t="shared" si="1"/>
        <v>1955</v>
      </c>
      <c r="B36">
        <f t="shared" si="2"/>
        <v>3</v>
      </c>
      <c r="C36" s="20">
        <f>100/INDEX(BLS!$B$14:$E$76,Data!A36-1946,Data!B36)</f>
        <v>0.99210286122465174</v>
      </c>
      <c r="D36">
        <f t="shared" si="0"/>
        <v>8</v>
      </c>
      <c r="E36" s="20">
        <f>100-INDEX(Unemp!$E$12:$E$750,12*(Data!A36-1948)+Data!D36)</f>
        <v>95.9</v>
      </c>
    </row>
    <row r="37" spans="1:5">
      <c r="A37">
        <f t="shared" si="1"/>
        <v>1955</v>
      </c>
      <c r="B37">
        <f t="shared" si="2"/>
        <v>4</v>
      </c>
      <c r="C37" s="20">
        <f>100/INDEX(BLS!$B$14:$E$76,Data!A37-1946,Data!B37)</f>
        <v>0.98380654428113257</v>
      </c>
      <c r="D37">
        <f t="shared" si="0"/>
        <v>11</v>
      </c>
      <c r="E37" s="20">
        <f>100-INDEX(Unemp!$E$12:$E$750,12*(Data!A37-1948)+Data!D37)</f>
        <v>95.766666666666666</v>
      </c>
    </row>
    <row r="38" spans="1:5">
      <c r="A38">
        <f t="shared" si="1"/>
        <v>1956</v>
      </c>
      <c r="B38">
        <f t="shared" si="2"/>
        <v>1</v>
      </c>
      <c r="C38" s="20">
        <f>100/INDEX(BLS!$B$14:$E$76,Data!A38-1946,Data!B38)</f>
        <v>0.96432015429122464</v>
      </c>
      <c r="D38">
        <f t="shared" si="0"/>
        <v>2</v>
      </c>
      <c r="E38" s="20">
        <f>100-INDEX(Unemp!$E$12:$E$750,12*(Data!A38-1948)+Data!D38)</f>
        <v>95.966666666666669</v>
      </c>
    </row>
    <row r="39" spans="1:5">
      <c r="A39">
        <f t="shared" si="1"/>
        <v>1956</v>
      </c>
      <c r="B39">
        <f t="shared" si="2"/>
        <v>2</v>
      </c>
      <c r="C39" s="20">
        <f>100/INDEX(BLS!$B$14:$E$76,Data!A39-1946,Data!B39)</f>
        <v>0.95438971549642582</v>
      </c>
      <c r="D39">
        <f t="shared" si="0"/>
        <v>5</v>
      </c>
      <c r="E39" s="20">
        <f>100-INDEX(Unemp!$E$12:$E$750,12*(Data!A39-1948)+Data!D39)</f>
        <v>95.8</v>
      </c>
    </row>
    <row r="40" spans="1:5">
      <c r="A40">
        <f t="shared" si="1"/>
        <v>1956</v>
      </c>
      <c r="B40">
        <f t="shared" si="2"/>
        <v>3</v>
      </c>
      <c r="C40" s="20">
        <f>100/INDEX(BLS!$B$14:$E$76,Data!A40-1946,Data!B40)</f>
        <v>0.95699274599498541</v>
      </c>
      <c r="D40">
        <f t="shared" si="0"/>
        <v>8</v>
      </c>
      <c r="E40" s="20">
        <f>100-INDEX(Unemp!$E$12:$E$750,12*(Data!A40-1948)+Data!D40)</f>
        <v>95.86666666666666</v>
      </c>
    </row>
    <row r="41" spans="1:5">
      <c r="A41">
        <f t="shared" si="1"/>
        <v>1956</v>
      </c>
      <c r="B41">
        <f t="shared" si="2"/>
        <v>4</v>
      </c>
      <c r="C41" s="20">
        <f>100/INDEX(BLS!$B$14:$E$76,Data!A41-1946,Data!B41)</f>
        <v>0.95825826976886819</v>
      </c>
      <c r="D41">
        <f t="shared" si="0"/>
        <v>11</v>
      </c>
      <c r="E41" s="20">
        <f>100-INDEX(Unemp!$E$12:$E$750,12*(Data!A41-1948)+Data!D41)</f>
        <v>95.866666666666674</v>
      </c>
    </row>
    <row r="42" spans="1:5">
      <c r="A42">
        <f t="shared" si="1"/>
        <v>1957</v>
      </c>
      <c r="B42">
        <f t="shared" si="2"/>
        <v>1</v>
      </c>
      <c r="C42" s="20">
        <f>100/INDEX(BLS!$B$14:$E$76,Data!A42-1946,Data!B42)</f>
        <v>0.9593246354566386</v>
      </c>
      <c r="D42">
        <f t="shared" si="0"/>
        <v>2</v>
      </c>
      <c r="E42" s="20">
        <f>100-INDEX(Unemp!$E$12:$E$750,12*(Data!A42-1948)+Data!D42)</f>
        <v>96.066666666666663</v>
      </c>
    </row>
    <row r="43" spans="1:5">
      <c r="A43">
        <f t="shared" si="1"/>
        <v>1957</v>
      </c>
      <c r="B43">
        <f t="shared" si="2"/>
        <v>2</v>
      </c>
      <c r="C43" s="20">
        <f>100/INDEX(BLS!$B$14:$E$76,Data!A43-1946,Data!B43)</f>
        <v>0.95629721717509808</v>
      </c>
      <c r="D43">
        <f t="shared" si="0"/>
        <v>5</v>
      </c>
      <c r="E43" s="20">
        <f>100-INDEX(Unemp!$E$12:$E$750,12*(Data!A43-1948)+Data!D43)</f>
        <v>95.9</v>
      </c>
    </row>
    <row r="44" spans="1:5">
      <c r="A44">
        <f t="shared" si="1"/>
        <v>1957</v>
      </c>
      <c r="B44">
        <f t="shared" si="2"/>
        <v>3</v>
      </c>
      <c r="C44" s="20">
        <f>100/INDEX(BLS!$B$14:$E$76,Data!A44-1946,Data!B44)</f>
        <v>0.96276969586105299</v>
      </c>
      <c r="D44">
        <f t="shared" si="0"/>
        <v>8</v>
      </c>
      <c r="E44" s="20">
        <f>100-INDEX(Unemp!$E$12:$E$750,12*(Data!A44-1948)+Data!D44)</f>
        <v>95.766666666666666</v>
      </c>
    </row>
    <row r="45" spans="1:5">
      <c r="A45">
        <f t="shared" si="1"/>
        <v>1957</v>
      </c>
      <c r="B45">
        <f t="shared" si="2"/>
        <v>4</v>
      </c>
      <c r="C45" s="20">
        <f>100/INDEX(BLS!$B$14:$E$76,Data!A45-1946,Data!B45)</f>
        <v>0.95429863821584326</v>
      </c>
      <c r="D45">
        <f t="shared" si="0"/>
        <v>11</v>
      </c>
      <c r="E45" s="20">
        <f>100-INDEX(Unemp!$E$12:$E$750,12*(Data!A45-1948)+Data!D45)</f>
        <v>95.066666666666663</v>
      </c>
    </row>
    <row r="46" spans="1:5">
      <c r="A46">
        <f t="shared" si="1"/>
        <v>1958</v>
      </c>
      <c r="B46">
        <f t="shared" si="2"/>
        <v>1</v>
      </c>
      <c r="C46" s="20">
        <f>100/INDEX(BLS!$B$14:$E$76,Data!A46-1946,Data!B46)</f>
        <v>0.94676348901280971</v>
      </c>
      <c r="D46">
        <f t="shared" si="0"/>
        <v>2</v>
      </c>
      <c r="E46" s="20">
        <f>100-INDEX(Unemp!$E$12:$E$750,12*(Data!A46-1948)+Data!D46)</f>
        <v>93.7</v>
      </c>
    </row>
    <row r="47" spans="1:5">
      <c r="A47">
        <f t="shared" si="1"/>
        <v>1958</v>
      </c>
      <c r="B47">
        <f t="shared" si="2"/>
        <v>2</v>
      </c>
      <c r="C47" s="20">
        <f>100/INDEX(BLS!$B$14:$E$76,Data!A47-1946,Data!B47)</f>
        <v>0.95780853407403854</v>
      </c>
      <c r="D47">
        <f t="shared" si="0"/>
        <v>5</v>
      </c>
      <c r="E47" s="20">
        <f>100-INDEX(Unemp!$E$12:$E$750,12*(Data!A47-1948)+Data!D47)</f>
        <v>92.633333333333326</v>
      </c>
    </row>
    <row r="48" spans="1:5">
      <c r="A48">
        <f t="shared" si="1"/>
        <v>1958</v>
      </c>
      <c r="B48">
        <f t="shared" si="2"/>
        <v>3</v>
      </c>
      <c r="C48" s="20">
        <f>100/INDEX(BLS!$B$14:$E$76,Data!A48-1946,Data!B48)</f>
        <v>0.96418998399444633</v>
      </c>
      <c r="D48">
        <f t="shared" si="0"/>
        <v>8</v>
      </c>
      <c r="E48" s="20">
        <f>100-INDEX(Unemp!$E$12:$E$750,12*(Data!A48-1948)+Data!D48)</f>
        <v>92.666666666666671</v>
      </c>
    </row>
    <row r="49" spans="1:5">
      <c r="A49">
        <f t="shared" si="1"/>
        <v>1958</v>
      </c>
      <c r="B49">
        <f t="shared" si="2"/>
        <v>4</v>
      </c>
      <c r="C49" s="20">
        <f>100/INDEX(BLS!$B$14:$E$76,Data!A49-1946,Data!B49)</f>
        <v>0.97160012825121689</v>
      </c>
      <c r="D49">
        <f t="shared" si="0"/>
        <v>11</v>
      </c>
      <c r="E49" s="20">
        <f>100-INDEX(Unemp!$E$12:$E$750,12*(Data!A49-1948)+Data!D49)</f>
        <v>93.633333333333326</v>
      </c>
    </row>
    <row r="50" spans="1:5">
      <c r="A50">
        <f t="shared" si="1"/>
        <v>1959</v>
      </c>
      <c r="B50">
        <f t="shared" si="2"/>
        <v>1</v>
      </c>
      <c r="C50" s="20">
        <f>100/INDEX(BLS!$B$14:$E$76,Data!A50-1946,Data!B50)</f>
        <v>0.967052520622395</v>
      </c>
      <c r="D50">
        <f t="shared" si="0"/>
        <v>2</v>
      </c>
      <c r="E50" s="20">
        <f>100-INDEX(Unemp!$E$12:$E$750,12*(Data!A50-1948)+Data!D50)</f>
        <v>94.166666666666671</v>
      </c>
    </row>
    <row r="51" spans="1:5">
      <c r="A51">
        <f t="shared" si="1"/>
        <v>1959</v>
      </c>
      <c r="B51">
        <f t="shared" si="2"/>
        <v>2</v>
      </c>
      <c r="C51" s="20">
        <f>100/INDEX(BLS!$B$14:$E$76,Data!A51-1946,Data!B51)</f>
        <v>0.97109063188867417</v>
      </c>
      <c r="D51">
        <f t="shared" si="0"/>
        <v>5</v>
      </c>
      <c r="E51" s="20">
        <f>100-INDEX(Unemp!$E$12:$E$750,12*(Data!A51-1948)+Data!D51)</f>
        <v>94.9</v>
      </c>
    </row>
    <row r="52" spans="1:5">
      <c r="A52">
        <f t="shared" si="1"/>
        <v>1959</v>
      </c>
      <c r="B52">
        <f t="shared" si="2"/>
        <v>3</v>
      </c>
      <c r="C52" s="20">
        <f>100/INDEX(BLS!$B$14:$E$76,Data!A52-1946,Data!B52)</f>
        <v>0.96531618931781105</v>
      </c>
      <c r="D52">
        <f t="shared" si="0"/>
        <v>8</v>
      </c>
      <c r="E52" s="20">
        <f>100-INDEX(Unemp!$E$12:$E$750,12*(Data!A52-1948)+Data!D52)</f>
        <v>94.733333333333334</v>
      </c>
    </row>
    <row r="53" spans="1:5">
      <c r="A53">
        <f t="shared" si="1"/>
        <v>1959</v>
      </c>
      <c r="B53">
        <f t="shared" si="2"/>
        <v>4</v>
      </c>
      <c r="C53" s="20">
        <f>100/INDEX(BLS!$B$14:$E$76,Data!A53-1946,Data!B53)</f>
        <v>0.95852463887584227</v>
      </c>
      <c r="D53">
        <f t="shared" si="0"/>
        <v>11</v>
      </c>
      <c r="E53" s="20">
        <f>100-INDEX(Unemp!$E$12:$E$750,12*(Data!A53-1948)+Data!D53)</f>
        <v>94.4</v>
      </c>
    </row>
    <row r="54" spans="1:5">
      <c r="A54">
        <f t="shared" si="1"/>
        <v>1960</v>
      </c>
      <c r="B54">
        <f t="shared" si="2"/>
        <v>1</v>
      </c>
      <c r="C54" s="20">
        <f>100/INDEX(BLS!$B$14:$E$76,Data!A54-1946,Data!B54)</f>
        <v>0.96300148302228383</v>
      </c>
      <c r="D54">
        <f t="shared" si="0"/>
        <v>2</v>
      </c>
      <c r="E54" s="20">
        <f>100-INDEX(Unemp!$E$12:$E$750,12*(Data!A54-1948)+Data!D54)</f>
        <v>94.86666666666666</v>
      </c>
    </row>
    <row r="55" spans="1:5">
      <c r="A55">
        <f t="shared" si="1"/>
        <v>1960</v>
      </c>
      <c r="B55">
        <f t="shared" si="2"/>
        <v>2</v>
      </c>
      <c r="C55" s="20">
        <f>100/INDEX(BLS!$B$14:$E$76,Data!A55-1946,Data!B55)</f>
        <v>0.95132995928307773</v>
      </c>
      <c r="D55">
        <f t="shared" si="0"/>
        <v>5</v>
      </c>
      <c r="E55" s="20">
        <f>100-INDEX(Unemp!$E$12:$E$750,12*(Data!A55-1948)+Data!D55)</f>
        <v>94.766666666666666</v>
      </c>
    </row>
    <row r="56" spans="1:5">
      <c r="A56">
        <f t="shared" si="1"/>
        <v>1960</v>
      </c>
      <c r="B56">
        <f t="shared" si="2"/>
        <v>3</v>
      </c>
      <c r="C56" s="20">
        <f>100/INDEX(BLS!$B$14:$E$76,Data!A56-1946,Data!B56)</f>
        <v>0.95574882920768423</v>
      </c>
      <c r="D56">
        <f t="shared" si="0"/>
        <v>8</v>
      </c>
      <c r="E56" s="20">
        <f>100-INDEX(Unemp!$E$12:$E$750,12*(Data!A56-1948)+Data!D56)</f>
        <v>94.466666666666669</v>
      </c>
    </row>
    <row r="57" spans="1:5">
      <c r="A57">
        <f t="shared" si="1"/>
        <v>1960</v>
      </c>
      <c r="B57">
        <f t="shared" si="2"/>
        <v>4</v>
      </c>
      <c r="C57" s="20">
        <f>100/INDEX(BLS!$B$14:$E$76,Data!A57-1946,Data!B57)</f>
        <v>0.94165505292101404</v>
      </c>
      <c r="D57">
        <f t="shared" si="0"/>
        <v>11</v>
      </c>
      <c r="E57" s="20">
        <f>100-INDEX(Unemp!$E$12:$E$750,12*(Data!A57-1948)+Data!D57)</f>
        <v>93.733333333333334</v>
      </c>
    </row>
    <row r="58" spans="1:5">
      <c r="A58">
        <f t="shared" si="1"/>
        <v>1961</v>
      </c>
      <c r="B58">
        <f t="shared" si="2"/>
        <v>1</v>
      </c>
      <c r="C58" s="20">
        <f>100/INDEX(BLS!$B$14:$E$76,Data!A58-1946,Data!B58)</f>
        <v>0.94440299564630215</v>
      </c>
      <c r="D58">
        <f t="shared" si="0"/>
        <v>2</v>
      </c>
      <c r="E58" s="20">
        <f>100-INDEX(Unemp!$E$12:$E$750,12*(Data!A58-1948)+Data!D58)</f>
        <v>93.2</v>
      </c>
    </row>
    <row r="59" spans="1:5">
      <c r="A59">
        <f t="shared" si="1"/>
        <v>1961</v>
      </c>
      <c r="B59">
        <f t="shared" si="2"/>
        <v>2</v>
      </c>
      <c r="C59" s="20">
        <f>100/INDEX(BLS!$B$14:$E$76,Data!A59-1946,Data!B59)</f>
        <v>0.9565990988836488</v>
      </c>
      <c r="D59">
        <f t="shared" si="0"/>
        <v>5</v>
      </c>
      <c r="E59" s="20">
        <f>100-INDEX(Unemp!$E$12:$E$750,12*(Data!A59-1948)+Data!D59)</f>
        <v>93</v>
      </c>
    </row>
    <row r="60" spans="1:5">
      <c r="A60">
        <f t="shared" si="1"/>
        <v>1961</v>
      </c>
      <c r="B60">
        <f t="shared" si="2"/>
        <v>3</v>
      </c>
      <c r="C60" s="20">
        <f>100/INDEX(BLS!$B$14:$E$76,Data!A60-1946,Data!B60)</f>
        <v>0.96213054187192115</v>
      </c>
      <c r="D60">
        <f t="shared" si="0"/>
        <v>8</v>
      </c>
      <c r="E60" s="20">
        <f>100-INDEX(Unemp!$E$12:$E$750,12*(Data!A60-1948)+Data!D60)</f>
        <v>93.233333333333334</v>
      </c>
    </row>
    <row r="61" spans="1:5">
      <c r="A61">
        <f t="shared" si="1"/>
        <v>1961</v>
      </c>
      <c r="B61">
        <f t="shared" si="2"/>
        <v>4</v>
      </c>
      <c r="C61" s="20">
        <f>100/INDEX(BLS!$B$14:$E$76,Data!A61-1946,Data!B61)</f>
        <v>0.96447826548228732</v>
      </c>
      <c r="D61">
        <f t="shared" si="0"/>
        <v>11</v>
      </c>
      <c r="E61" s="20">
        <f>100-INDEX(Unemp!$E$12:$E$750,12*(Data!A61-1948)+Data!D61)</f>
        <v>93.8</v>
      </c>
    </row>
    <row r="62" spans="1:5">
      <c r="A62">
        <f t="shared" si="1"/>
        <v>1962</v>
      </c>
      <c r="B62">
        <f t="shared" si="2"/>
        <v>1</v>
      </c>
      <c r="C62" s="20">
        <f>100/INDEX(BLS!$B$14:$E$76,Data!A62-1946,Data!B62)</f>
        <v>0.9688514266337257</v>
      </c>
      <c r="D62">
        <f t="shared" si="0"/>
        <v>2</v>
      </c>
      <c r="E62" s="20">
        <f>100-INDEX(Unemp!$E$12:$E$750,12*(Data!A62-1948)+Data!D62)</f>
        <v>94.366666666666674</v>
      </c>
    </row>
    <row r="63" spans="1:5">
      <c r="A63">
        <f t="shared" si="1"/>
        <v>1962</v>
      </c>
      <c r="B63">
        <f t="shared" si="2"/>
        <v>2</v>
      </c>
      <c r="C63" s="20">
        <f>100/INDEX(BLS!$B$14:$E$76,Data!A63-1946,Data!B63)</f>
        <v>0.963920457283865</v>
      </c>
      <c r="D63">
        <f t="shared" si="0"/>
        <v>5</v>
      </c>
      <c r="E63" s="20">
        <f>100-INDEX(Unemp!$E$12:$E$750,12*(Data!A63-1948)+Data!D63)</f>
        <v>94.466666666666669</v>
      </c>
    </row>
    <row r="64" spans="1:5">
      <c r="A64">
        <f t="shared" si="1"/>
        <v>1962</v>
      </c>
      <c r="B64">
        <f t="shared" si="2"/>
        <v>3</v>
      </c>
      <c r="C64" s="20">
        <f>100/INDEX(BLS!$B$14:$E$76,Data!A64-1946,Data!B64)</f>
        <v>0.9715434911443811</v>
      </c>
      <c r="D64">
        <f t="shared" si="0"/>
        <v>8</v>
      </c>
      <c r="E64" s="20">
        <f>100-INDEX(Unemp!$E$12:$E$750,12*(Data!A64-1948)+Data!D64)</f>
        <v>94.433333333333337</v>
      </c>
    </row>
    <row r="65" spans="1:5">
      <c r="A65">
        <f t="shared" si="1"/>
        <v>1962</v>
      </c>
      <c r="B65">
        <f t="shared" si="2"/>
        <v>4</v>
      </c>
      <c r="C65" s="20">
        <f>100/INDEX(BLS!$B$14:$E$76,Data!A65-1946,Data!B65)</f>
        <v>0.96846672348338114</v>
      </c>
      <c r="D65">
        <f t="shared" si="0"/>
        <v>11</v>
      </c>
      <c r="E65" s="20">
        <f>100-INDEX(Unemp!$E$12:$E$750,12*(Data!A65-1948)+Data!D65)</f>
        <v>94.466666666666669</v>
      </c>
    </row>
    <row r="66" spans="1:5">
      <c r="A66">
        <f t="shared" si="1"/>
        <v>1963</v>
      </c>
      <c r="B66">
        <f t="shared" si="2"/>
        <v>1</v>
      </c>
      <c r="C66" s="20">
        <f>100/INDEX(BLS!$B$14:$E$76,Data!A66-1946,Data!B66)</f>
        <v>0.97057224939824527</v>
      </c>
      <c r="D66">
        <f t="shared" si="0"/>
        <v>2</v>
      </c>
      <c r="E66" s="20">
        <f>100-INDEX(Unemp!$E$12:$E$750,12*(Data!A66-1948)+Data!D66)</f>
        <v>94.233333333333334</v>
      </c>
    </row>
    <row r="67" spans="1:5">
      <c r="A67">
        <f t="shared" si="1"/>
        <v>1963</v>
      </c>
      <c r="B67">
        <f t="shared" si="2"/>
        <v>2</v>
      </c>
      <c r="C67" s="20">
        <f>100/INDEX(BLS!$B$14:$E$76,Data!A67-1946,Data!B67)</f>
        <v>0.97390897846687252</v>
      </c>
      <c r="D67">
        <f t="shared" ref="D67:D130" si="3">3*B67-1</f>
        <v>5</v>
      </c>
      <c r="E67" s="20">
        <f>100-INDEX(Unemp!$E$12:$E$750,12*(Data!A67-1948)+Data!D67)</f>
        <v>94.266666666666666</v>
      </c>
    </row>
    <row r="68" spans="1:5">
      <c r="A68">
        <f t="shared" ref="A68:A131" si="4">IF(B68=1,A67+1,A67)</f>
        <v>1963</v>
      </c>
      <c r="B68">
        <f t="shared" ref="B68:B131" si="5">IF(B67=4,1,B67+1)</f>
        <v>3</v>
      </c>
      <c r="C68" s="20">
        <f>100/INDEX(BLS!$B$14:$E$76,Data!A68-1946,Data!B68)</f>
        <v>0.98192280122936737</v>
      </c>
      <c r="D68">
        <f t="shared" si="3"/>
        <v>8</v>
      </c>
      <c r="E68" s="20">
        <f>100-INDEX(Unemp!$E$12:$E$750,12*(Data!A68-1948)+Data!D68)</f>
        <v>94.5</v>
      </c>
    </row>
    <row r="69" spans="1:5">
      <c r="A69">
        <f t="shared" si="4"/>
        <v>1963</v>
      </c>
      <c r="B69">
        <f t="shared" si="5"/>
        <v>4</v>
      </c>
      <c r="C69" s="20">
        <f>100/INDEX(BLS!$B$14:$E$76,Data!A69-1946,Data!B69)</f>
        <v>0.98038254526916402</v>
      </c>
      <c r="D69">
        <f t="shared" si="3"/>
        <v>11</v>
      </c>
      <c r="E69" s="20">
        <f>100-INDEX(Unemp!$E$12:$E$750,12*(Data!A69-1948)+Data!D69)</f>
        <v>94.433333333333337</v>
      </c>
    </row>
    <row r="70" spans="1:5">
      <c r="A70">
        <f t="shared" si="4"/>
        <v>1964</v>
      </c>
      <c r="B70">
        <f t="shared" si="5"/>
        <v>1</v>
      </c>
      <c r="C70" s="20">
        <f>100/INDEX(BLS!$B$14:$E$76,Data!A70-1946,Data!B70)</f>
        <v>0.98849393064726576</v>
      </c>
      <c r="D70">
        <f t="shared" si="3"/>
        <v>2</v>
      </c>
      <c r="E70" s="20">
        <f>100-INDEX(Unemp!$E$12:$E$750,12*(Data!A70-1948)+Data!D70)</f>
        <v>94.533333333333331</v>
      </c>
    </row>
    <row r="71" spans="1:5">
      <c r="A71">
        <f t="shared" si="4"/>
        <v>1964</v>
      </c>
      <c r="B71">
        <f t="shared" si="5"/>
        <v>2</v>
      </c>
      <c r="C71" s="20">
        <f>100/INDEX(BLS!$B$14:$E$76,Data!A71-1946,Data!B71)</f>
        <v>0.98556152367811556</v>
      </c>
      <c r="D71">
        <f t="shared" si="3"/>
        <v>5</v>
      </c>
      <c r="E71" s="20">
        <f>100-INDEX(Unemp!$E$12:$E$750,12*(Data!A71-1948)+Data!D71)</f>
        <v>94.8</v>
      </c>
    </row>
    <row r="72" spans="1:5">
      <c r="A72">
        <f t="shared" si="4"/>
        <v>1964</v>
      </c>
      <c r="B72">
        <f t="shared" si="5"/>
        <v>3</v>
      </c>
      <c r="C72" s="20">
        <f>100/INDEX(BLS!$B$14:$E$76,Data!A72-1946,Data!B72)</f>
        <v>0.98561980701564178</v>
      </c>
      <c r="D72">
        <f t="shared" si="3"/>
        <v>8</v>
      </c>
      <c r="E72" s="20">
        <f>100-INDEX(Unemp!$E$12:$E$750,12*(Data!A72-1948)+Data!D72)</f>
        <v>95</v>
      </c>
    </row>
    <row r="73" spans="1:5">
      <c r="A73">
        <f t="shared" si="4"/>
        <v>1964</v>
      </c>
      <c r="B73">
        <f t="shared" si="5"/>
        <v>4</v>
      </c>
      <c r="C73" s="20">
        <f>100/INDEX(BLS!$B$14:$E$76,Data!A73-1946,Data!B73)</f>
        <v>0.97635273671672107</v>
      </c>
      <c r="D73">
        <f t="shared" si="3"/>
        <v>11</v>
      </c>
      <c r="E73" s="20">
        <f>100-INDEX(Unemp!$E$12:$E$750,12*(Data!A73-1948)+Data!D73)</f>
        <v>95.033333333333331</v>
      </c>
    </row>
    <row r="74" spans="1:5">
      <c r="A74">
        <f t="shared" si="4"/>
        <v>1965</v>
      </c>
      <c r="B74">
        <f t="shared" si="5"/>
        <v>1</v>
      </c>
      <c r="C74" s="20">
        <f>100/INDEX(BLS!$B$14:$E$76,Data!A74-1946,Data!B74)</f>
        <v>0.98899251332667415</v>
      </c>
      <c r="D74">
        <f t="shared" si="3"/>
        <v>2</v>
      </c>
      <c r="E74" s="20">
        <f>100-INDEX(Unemp!$E$12:$E$750,12*(Data!A74-1948)+Data!D74)</f>
        <v>95.1</v>
      </c>
    </row>
    <row r="75" spans="1:5">
      <c r="A75">
        <f t="shared" si="4"/>
        <v>1965</v>
      </c>
      <c r="B75">
        <f t="shared" si="5"/>
        <v>2</v>
      </c>
      <c r="C75" s="20">
        <f>100/INDEX(BLS!$B$14:$E$76,Data!A75-1946,Data!B75)</f>
        <v>0.9887382710922592</v>
      </c>
      <c r="D75">
        <f t="shared" si="3"/>
        <v>5</v>
      </c>
      <c r="E75" s="20">
        <f>100-INDEX(Unemp!$E$12:$E$750,12*(Data!A75-1948)+Data!D75)</f>
        <v>95.333333333333329</v>
      </c>
    </row>
    <row r="76" spans="1:5">
      <c r="A76">
        <f t="shared" si="4"/>
        <v>1965</v>
      </c>
      <c r="B76">
        <f t="shared" si="5"/>
        <v>3</v>
      </c>
      <c r="C76" s="20">
        <f>100/INDEX(BLS!$B$14:$E$76,Data!A76-1946,Data!B76)</f>
        <v>1.0015624374023477</v>
      </c>
      <c r="D76">
        <f t="shared" si="3"/>
        <v>8</v>
      </c>
      <c r="E76" s="20">
        <f>100-INDEX(Unemp!$E$12:$E$750,12*(Data!A76-1948)+Data!D76)</f>
        <v>95.633333333333326</v>
      </c>
    </row>
    <row r="77" spans="1:5">
      <c r="A77">
        <f t="shared" si="4"/>
        <v>1965</v>
      </c>
      <c r="B77">
        <f t="shared" si="5"/>
        <v>4</v>
      </c>
      <c r="C77" s="20">
        <f>100/INDEX(BLS!$B$14:$E$76,Data!A77-1946,Data!B77)</f>
        <v>1.0101928458142659</v>
      </c>
      <c r="D77">
        <f t="shared" si="3"/>
        <v>11</v>
      </c>
      <c r="E77" s="20">
        <f>100-INDEX(Unemp!$E$12:$E$750,12*(Data!A77-1948)+Data!D77)</f>
        <v>95.9</v>
      </c>
    </row>
    <row r="78" spans="1:5">
      <c r="A78">
        <f t="shared" si="4"/>
        <v>1966</v>
      </c>
      <c r="B78">
        <f t="shared" si="5"/>
        <v>1</v>
      </c>
      <c r="C78" s="20">
        <f>100/INDEX(BLS!$B$14:$E$76,Data!A78-1946,Data!B78)</f>
        <v>1.0100806044322337</v>
      </c>
      <c r="D78">
        <f t="shared" si="3"/>
        <v>2</v>
      </c>
      <c r="E78" s="20">
        <f>100-INDEX(Unemp!$E$12:$E$750,12*(Data!A78-1948)+Data!D78)</f>
        <v>96.13333333333334</v>
      </c>
    </row>
    <row r="79" spans="1:5">
      <c r="A79">
        <f t="shared" si="4"/>
        <v>1966</v>
      </c>
      <c r="B79">
        <f t="shared" si="5"/>
        <v>2</v>
      </c>
      <c r="C79" s="20">
        <f>100/INDEX(BLS!$B$14:$E$76,Data!A79-1946,Data!B79)</f>
        <v>0.99494567596609229</v>
      </c>
      <c r="D79">
        <f t="shared" si="3"/>
        <v>5</v>
      </c>
      <c r="E79" s="20">
        <f>100-INDEX(Unemp!$E$12:$E$750,12*(Data!A79-1948)+Data!D79)</f>
        <v>96.166666666666671</v>
      </c>
    </row>
    <row r="80" spans="1:5">
      <c r="A80">
        <f t="shared" si="4"/>
        <v>1966</v>
      </c>
      <c r="B80">
        <f t="shared" si="5"/>
        <v>3</v>
      </c>
      <c r="C80" s="20">
        <f>100/INDEX(BLS!$B$14:$E$76,Data!A80-1946,Data!B80)</f>
        <v>0.99002059242832252</v>
      </c>
      <c r="D80">
        <f t="shared" si="3"/>
        <v>8</v>
      </c>
      <c r="E80" s="20">
        <f>100-INDEX(Unemp!$E$12:$E$750,12*(Data!A80-1948)+Data!D80)</f>
        <v>96.233333333333334</v>
      </c>
    </row>
    <row r="81" spans="1:5">
      <c r="A81">
        <f t="shared" si="4"/>
        <v>1966</v>
      </c>
      <c r="B81">
        <f t="shared" si="5"/>
        <v>4</v>
      </c>
      <c r="C81" s="20">
        <f>100/INDEX(BLS!$B$14:$E$76,Data!A81-1946,Data!B81)</f>
        <v>0.99136520902935432</v>
      </c>
      <c r="D81">
        <f t="shared" si="3"/>
        <v>11</v>
      </c>
      <c r="E81" s="20">
        <f>100-INDEX(Unemp!$E$12:$E$750,12*(Data!A81-1948)+Data!D81)</f>
        <v>96.3</v>
      </c>
    </row>
    <row r="82" spans="1:5">
      <c r="A82">
        <f t="shared" si="4"/>
        <v>1967</v>
      </c>
      <c r="B82">
        <f t="shared" si="5"/>
        <v>1</v>
      </c>
      <c r="C82" s="20">
        <f>100/INDEX(BLS!$B$14:$E$76,Data!A82-1946,Data!B82)</f>
        <v>0.99547060873027726</v>
      </c>
      <c r="D82">
        <f t="shared" si="3"/>
        <v>2</v>
      </c>
      <c r="E82" s="20">
        <f>100-INDEX(Unemp!$E$12:$E$750,12*(Data!A82-1948)+Data!D82)</f>
        <v>96.166666666666671</v>
      </c>
    </row>
    <row r="83" spans="1:5">
      <c r="A83">
        <f t="shared" si="4"/>
        <v>1967</v>
      </c>
      <c r="B83">
        <f t="shared" si="5"/>
        <v>2</v>
      </c>
      <c r="C83" s="20">
        <f>100/INDEX(BLS!$B$14:$E$76,Data!A83-1946,Data!B83)</f>
        <v>0.98912946715595595</v>
      </c>
      <c r="D83">
        <f t="shared" si="3"/>
        <v>5</v>
      </c>
      <c r="E83" s="20">
        <f>100-INDEX(Unemp!$E$12:$E$750,12*(Data!A83-1948)+Data!D83)</f>
        <v>96.166666666666671</v>
      </c>
    </row>
    <row r="84" spans="1:5">
      <c r="A84">
        <f t="shared" si="4"/>
        <v>1967</v>
      </c>
      <c r="B84">
        <f t="shared" si="5"/>
        <v>3</v>
      </c>
      <c r="C84" s="20">
        <f>100/INDEX(BLS!$B$14:$E$76,Data!A84-1946,Data!B84)</f>
        <v>0.98804465961861487</v>
      </c>
      <c r="D84">
        <f t="shared" si="3"/>
        <v>8</v>
      </c>
      <c r="E84" s="20">
        <f>100-INDEX(Unemp!$E$12:$E$750,12*(Data!A84-1948)+Data!D84)</f>
        <v>96.2</v>
      </c>
    </row>
    <row r="85" spans="1:5">
      <c r="A85">
        <f t="shared" si="4"/>
        <v>1967</v>
      </c>
      <c r="B85">
        <f t="shared" si="5"/>
        <v>4</v>
      </c>
      <c r="C85" s="20">
        <f>100/INDEX(BLS!$B$14:$E$76,Data!A85-1946,Data!B85)</f>
        <v>0.98743001589762325</v>
      </c>
      <c r="D85">
        <f t="shared" si="3"/>
        <v>11</v>
      </c>
      <c r="E85" s="20">
        <f>100-INDEX(Unemp!$E$12:$E$750,12*(Data!A85-1948)+Data!D85)</f>
        <v>96.1</v>
      </c>
    </row>
    <row r="86" spans="1:5">
      <c r="A86">
        <f t="shared" si="4"/>
        <v>1968</v>
      </c>
      <c r="B86">
        <f t="shared" si="5"/>
        <v>1</v>
      </c>
      <c r="C86" s="20">
        <f>100/INDEX(BLS!$B$14:$E$76,Data!A86-1946,Data!B86)</f>
        <v>0.98980500841334251</v>
      </c>
      <c r="D86">
        <f t="shared" si="3"/>
        <v>2</v>
      </c>
      <c r="E86" s="20">
        <f>100-INDEX(Unemp!$E$12:$E$750,12*(Data!A86-1948)+Data!D86)</f>
        <v>96.266666666666666</v>
      </c>
    </row>
    <row r="87" spans="1:5">
      <c r="A87">
        <f t="shared" si="4"/>
        <v>1968</v>
      </c>
      <c r="B87">
        <f t="shared" si="5"/>
        <v>2</v>
      </c>
      <c r="C87" s="20">
        <f>100/INDEX(BLS!$B$14:$E$76,Data!A87-1946,Data!B87)</f>
        <v>0.99292047699899721</v>
      </c>
      <c r="D87">
        <f t="shared" si="3"/>
        <v>5</v>
      </c>
      <c r="E87" s="20">
        <f>100-INDEX(Unemp!$E$12:$E$750,12*(Data!A87-1948)+Data!D87)</f>
        <v>96.433333333333337</v>
      </c>
    </row>
    <row r="88" spans="1:5">
      <c r="A88">
        <f t="shared" si="4"/>
        <v>1968</v>
      </c>
      <c r="B88">
        <f t="shared" si="5"/>
        <v>3</v>
      </c>
      <c r="C88" s="20">
        <f>100/INDEX(BLS!$B$14:$E$76,Data!A88-1946,Data!B88)</f>
        <v>0.98256922200169006</v>
      </c>
      <c r="D88">
        <f t="shared" si="3"/>
        <v>8</v>
      </c>
      <c r="E88" s="20">
        <f>100-INDEX(Unemp!$E$12:$E$750,12*(Data!A88-1948)+Data!D88)</f>
        <v>96.466666666666669</v>
      </c>
    </row>
    <row r="89" spans="1:5">
      <c r="A89">
        <f t="shared" si="4"/>
        <v>1968</v>
      </c>
      <c r="B89">
        <f t="shared" si="5"/>
        <v>4</v>
      </c>
      <c r="C89" s="20">
        <f>100/INDEX(BLS!$B$14:$E$76,Data!A89-1946,Data!B89)</f>
        <v>0.97540991601720617</v>
      </c>
      <c r="D89">
        <f t="shared" si="3"/>
        <v>11</v>
      </c>
      <c r="E89" s="20">
        <f>100-INDEX(Unemp!$E$12:$E$750,12*(Data!A89-1948)+Data!D89)</f>
        <v>96.6</v>
      </c>
    </row>
    <row r="90" spans="1:5">
      <c r="A90">
        <f t="shared" si="4"/>
        <v>1969</v>
      </c>
      <c r="B90">
        <f t="shared" si="5"/>
        <v>1</v>
      </c>
      <c r="C90" s="20">
        <f>100/INDEX(BLS!$B$14:$E$76,Data!A90-1946,Data!B90)</f>
        <v>0.98462023197652671</v>
      </c>
      <c r="D90">
        <f t="shared" si="3"/>
        <v>2</v>
      </c>
      <c r="E90" s="20">
        <f>100-INDEX(Unemp!$E$12:$E$750,12*(Data!A90-1948)+Data!D90)</f>
        <v>96.6</v>
      </c>
    </row>
    <row r="91" spans="1:5">
      <c r="A91">
        <f t="shared" si="4"/>
        <v>1969</v>
      </c>
      <c r="B91">
        <f t="shared" si="5"/>
        <v>2</v>
      </c>
      <c r="C91" s="20">
        <f>100/INDEX(BLS!$B$14:$E$76,Data!A91-1946,Data!B91)</f>
        <v>0.97150573674137541</v>
      </c>
      <c r="D91">
        <f t="shared" si="3"/>
        <v>5</v>
      </c>
      <c r="E91" s="20">
        <f>100-INDEX(Unemp!$E$12:$E$750,12*(Data!A91-1948)+Data!D91)</f>
        <v>96.566666666666663</v>
      </c>
    </row>
    <row r="92" spans="1:5">
      <c r="A92">
        <f t="shared" si="4"/>
        <v>1969</v>
      </c>
      <c r="B92">
        <f t="shared" si="5"/>
        <v>3</v>
      </c>
      <c r="C92" s="20">
        <f>100/INDEX(BLS!$B$14:$E$76,Data!A92-1946,Data!B92)</f>
        <v>0.96377181738451601</v>
      </c>
      <c r="D92">
        <f t="shared" si="3"/>
        <v>8</v>
      </c>
      <c r="E92" s="20">
        <f>100-INDEX(Unemp!$E$12:$E$750,12*(Data!A92-1948)+Data!D92)</f>
        <v>96.433333333333337</v>
      </c>
    </row>
    <row r="93" spans="1:5">
      <c r="A93">
        <f t="shared" si="4"/>
        <v>1969</v>
      </c>
      <c r="B93">
        <f t="shared" si="5"/>
        <v>4</v>
      </c>
      <c r="C93" s="20">
        <f>100/INDEX(BLS!$B$14:$E$76,Data!A93-1946,Data!B93)</f>
        <v>0.95253517236123941</v>
      </c>
      <c r="D93">
        <f t="shared" si="3"/>
        <v>11</v>
      </c>
      <c r="E93" s="20">
        <f>100-INDEX(Unemp!$E$12:$E$750,12*(Data!A93-1948)+Data!D93)</f>
        <v>96.433333333333337</v>
      </c>
    </row>
    <row r="94" spans="1:5">
      <c r="A94">
        <f t="shared" si="4"/>
        <v>1970</v>
      </c>
      <c r="B94">
        <f t="shared" si="5"/>
        <v>1</v>
      </c>
      <c r="C94" s="20">
        <f>100/INDEX(BLS!$B$14:$E$76,Data!A94-1946,Data!B94)</f>
        <v>0.94760681897866939</v>
      </c>
      <c r="D94">
        <f t="shared" si="3"/>
        <v>2</v>
      </c>
      <c r="E94" s="20">
        <f>100-INDEX(Unemp!$E$12:$E$750,12*(Data!A94-1948)+Data!D94)</f>
        <v>95.833333333333329</v>
      </c>
    </row>
    <row r="95" spans="1:5">
      <c r="A95">
        <f t="shared" si="4"/>
        <v>1970</v>
      </c>
      <c r="B95">
        <f t="shared" si="5"/>
        <v>2</v>
      </c>
      <c r="C95" s="20">
        <f>100/INDEX(BLS!$B$14:$E$76,Data!A95-1946,Data!B95)</f>
        <v>0.95857057955177238</v>
      </c>
      <c r="D95">
        <f t="shared" si="3"/>
        <v>5</v>
      </c>
      <c r="E95" s="20">
        <f>100-INDEX(Unemp!$E$12:$E$750,12*(Data!A95-1948)+Data!D95)</f>
        <v>95.233333333333334</v>
      </c>
    </row>
    <row r="96" spans="1:5">
      <c r="A96">
        <f t="shared" si="4"/>
        <v>1970</v>
      </c>
      <c r="B96">
        <f t="shared" si="5"/>
        <v>3</v>
      </c>
      <c r="C96" s="20">
        <f>100/INDEX(BLS!$B$14:$E$76,Data!A96-1946,Data!B96)</f>
        <v>0.9631777159203645</v>
      </c>
      <c r="D96">
        <f t="shared" si="3"/>
        <v>8</v>
      </c>
      <c r="E96" s="20">
        <f>100-INDEX(Unemp!$E$12:$E$750,12*(Data!A96-1948)+Data!D96)</f>
        <v>94.833333333333329</v>
      </c>
    </row>
    <row r="97" spans="1:5">
      <c r="A97">
        <f t="shared" si="4"/>
        <v>1970</v>
      </c>
      <c r="B97">
        <f t="shared" si="5"/>
        <v>4</v>
      </c>
      <c r="C97" s="20">
        <f>100/INDEX(BLS!$B$14:$E$76,Data!A97-1946,Data!B97)</f>
        <v>0.95731339568634577</v>
      </c>
      <c r="D97">
        <f t="shared" si="3"/>
        <v>11</v>
      </c>
      <c r="E97" s="20">
        <f>100-INDEX(Unemp!$E$12:$E$750,12*(Data!A97-1948)+Data!D97)</f>
        <v>94.166666666666671</v>
      </c>
    </row>
    <row r="98" spans="1:5">
      <c r="A98">
        <f t="shared" si="4"/>
        <v>1971</v>
      </c>
      <c r="B98">
        <f t="shared" si="5"/>
        <v>1</v>
      </c>
      <c r="C98" s="20">
        <f>100/INDEX(BLS!$B$14:$E$76,Data!A98-1946,Data!B98)</f>
        <v>0.97756488586929957</v>
      </c>
      <c r="D98">
        <f t="shared" si="3"/>
        <v>2</v>
      </c>
      <c r="E98" s="20">
        <f>100-INDEX(Unemp!$E$12:$E$750,12*(Data!A98-1948)+Data!D98)</f>
        <v>94.066666666666663</v>
      </c>
    </row>
    <row r="99" spans="1:5">
      <c r="A99">
        <f t="shared" si="4"/>
        <v>1971</v>
      </c>
      <c r="B99">
        <f t="shared" si="5"/>
        <v>2</v>
      </c>
      <c r="C99" s="20">
        <f>100/INDEX(BLS!$B$14:$E$76,Data!A99-1946,Data!B99)</f>
        <v>0.97846400720149518</v>
      </c>
      <c r="D99">
        <f t="shared" si="3"/>
        <v>5</v>
      </c>
      <c r="E99" s="20">
        <f>100-INDEX(Unemp!$E$12:$E$750,12*(Data!A99-1948)+Data!D99)</f>
        <v>94.1</v>
      </c>
    </row>
    <row r="100" spans="1:5">
      <c r="A100">
        <f t="shared" si="4"/>
        <v>1971</v>
      </c>
      <c r="B100">
        <f t="shared" si="5"/>
        <v>3</v>
      </c>
      <c r="C100" s="20">
        <f>100/INDEX(BLS!$B$14:$E$76,Data!A100-1946,Data!B100)</f>
        <v>0.98140242406398748</v>
      </c>
      <c r="D100">
        <f t="shared" si="3"/>
        <v>8</v>
      </c>
      <c r="E100" s="20">
        <f>100-INDEX(Unemp!$E$12:$E$750,12*(Data!A100-1948)+Data!D100)</f>
        <v>93.966666666666669</v>
      </c>
    </row>
    <row r="101" spans="1:5">
      <c r="A101">
        <f t="shared" si="4"/>
        <v>1971</v>
      </c>
      <c r="B101">
        <f t="shared" si="5"/>
        <v>4</v>
      </c>
      <c r="C101" s="20">
        <f>100/INDEX(BLS!$B$14:$E$76,Data!A101-1946,Data!B101)</f>
        <v>0.97140192726142371</v>
      </c>
      <c r="D101">
        <f t="shared" si="3"/>
        <v>11</v>
      </c>
      <c r="E101" s="20">
        <f>100-INDEX(Unemp!$E$12:$E$750,12*(Data!A101-1948)+Data!D101)</f>
        <v>94.066666666666663</v>
      </c>
    </row>
    <row r="102" spans="1:5">
      <c r="A102">
        <f t="shared" si="4"/>
        <v>1972</v>
      </c>
      <c r="B102">
        <f t="shared" si="5"/>
        <v>1</v>
      </c>
      <c r="C102" s="20">
        <f>100/INDEX(BLS!$B$14:$E$76,Data!A102-1946,Data!B102)</f>
        <v>0.97010147261403545</v>
      </c>
      <c r="D102">
        <f t="shared" si="3"/>
        <v>2</v>
      </c>
      <c r="E102" s="20">
        <f>100-INDEX(Unemp!$E$12:$E$750,12*(Data!A102-1948)+Data!D102)</f>
        <v>94.233333333333334</v>
      </c>
    </row>
    <row r="103" spans="1:5">
      <c r="A103">
        <f t="shared" si="4"/>
        <v>1972</v>
      </c>
      <c r="B103">
        <f t="shared" si="5"/>
        <v>2</v>
      </c>
      <c r="C103" s="20">
        <f>100/INDEX(BLS!$B$14:$E$76,Data!A103-1946,Data!B103)</f>
        <v>0.98615439233166347</v>
      </c>
      <c r="D103">
        <f t="shared" si="3"/>
        <v>5</v>
      </c>
      <c r="E103" s="20">
        <f>100-INDEX(Unemp!$E$12:$E$750,12*(Data!A103-1948)+Data!D103)</f>
        <v>94.3</v>
      </c>
    </row>
    <row r="104" spans="1:5">
      <c r="A104">
        <f t="shared" si="4"/>
        <v>1972</v>
      </c>
      <c r="B104">
        <f t="shared" si="5"/>
        <v>3</v>
      </c>
      <c r="C104" s="20">
        <f>100/INDEX(BLS!$B$14:$E$76,Data!A104-1946,Data!B104)</f>
        <v>0.98690378674982981</v>
      </c>
      <c r="D104">
        <f t="shared" si="3"/>
        <v>8</v>
      </c>
      <c r="E104" s="20">
        <f>100-INDEX(Unemp!$E$12:$E$750,12*(Data!A104-1948)+Data!D104)</f>
        <v>94.433333333333337</v>
      </c>
    </row>
    <row r="105" spans="1:5">
      <c r="A105">
        <f t="shared" si="4"/>
        <v>1972</v>
      </c>
      <c r="B105">
        <f t="shared" si="5"/>
        <v>4</v>
      </c>
      <c r="C105" s="20">
        <f>100/INDEX(BLS!$B$14:$E$76,Data!A105-1946,Data!B105)</f>
        <v>0.98639757740754985</v>
      </c>
      <c r="D105">
        <f t="shared" si="3"/>
        <v>11</v>
      </c>
      <c r="E105" s="20">
        <f>100-INDEX(Unemp!$E$12:$E$750,12*(Data!A105-1948)+Data!D105)</f>
        <v>94.63333333333334</v>
      </c>
    </row>
    <row r="106" spans="1:5">
      <c r="A106">
        <f t="shared" si="4"/>
        <v>1973</v>
      </c>
      <c r="B106">
        <f t="shared" si="5"/>
        <v>1</v>
      </c>
      <c r="C106" s="20">
        <f>100/INDEX(BLS!$B$14:$E$76,Data!A106-1946,Data!B106)</f>
        <v>0.98588216736335677</v>
      </c>
      <c r="D106">
        <f t="shared" si="3"/>
        <v>2</v>
      </c>
      <c r="E106" s="20">
        <f>100-INDEX(Unemp!$E$12:$E$750,12*(Data!A106-1948)+Data!D106)</f>
        <v>95.066666666666663</v>
      </c>
    </row>
    <row r="107" spans="1:5">
      <c r="A107">
        <f t="shared" si="4"/>
        <v>1973</v>
      </c>
      <c r="B107">
        <f t="shared" si="5"/>
        <v>2</v>
      </c>
      <c r="C107" s="20">
        <f>100/INDEX(BLS!$B$14:$E$76,Data!A107-1946,Data!B107)</f>
        <v>0.98883604109602585</v>
      </c>
      <c r="D107">
        <f t="shared" si="3"/>
        <v>5</v>
      </c>
      <c r="E107" s="20">
        <f>100-INDEX(Unemp!$E$12:$E$750,12*(Data!A107-1948)+Data!D107)</f>
        <v>95.066666666666663</v>
      </c>
    </row>
    <row r="108" spans="1:5">
      <c r="A108">
        <f t="shared" si="4"/>
        <v>1973</v>
      </c>
      <c r="B108">
        <f t="shared" si="5"/>
        <v>3</v>
      </c>
      <c r="C108" s="20">
        <f>100/INDEX(BLS!$B$14:$E$76,Data!A108-1946,Data!B108)</f>
        <v>0.97540040186496546</v>
      </c>
      <c r="D108">
        <f t="shared" si="3"/>
        <v>8</v>
      </c>
      <c r="E108" s="20">
        <f>100-INDEX(Unemp!$E$12:$E$750,12*(Data!A108-1948)+Data!D108)</f>
        <v>95.2</v>
      </c>
    </row>
    <row r="109" spans="1:5">
      <c r="A109">
        <f t="shared" si="4"/>
        <v>1973</v>
      </c>
      <c r="B109">
        <f t="shared" si="5"/>
        <v>4</v>
      </c>
      <c r="C109" s="20">
        <f>100/INDEX(BLS!$B$14:$E$76,Data!A109-1946,Data!B109)</f>
        <v>0.97961422791704622</v>
      </c>
      <c r="D109">
        <f t="shared" si="3"/>
        <v>11</v>
      </c>
      <c r="E109" s="20">
        <f>100-INDEX(Unemp!$E$12:$E$750,12*(Data!A109-1948)+Data!D109)</f>
        <v>95.233333333333334</v>
      </c>
    </row>
    <row r="110" spans="1:5">
      <c r="A110">
        <f t="shared" si="4"/>
        <v>1974</v>
      </c>
      <c r="B110">
        <f t="shared" si="5"/>
        <v>1</v>
      </c>
      <c r="C110" s="20">
        <f>100/INDEX(BLS!$B$14:$E$76,Data!A110-1946,Data!B110)</f>
        <v>0.96790429362344654</v>
      </c>
      <c r="D110">
        <f t="shared" si="3"/>
        <v>2</v>
      </c>
      <c r="E110" s="20">
        <f>100-INDEX(Unemp!$E$12:$E$750,12*(Data!A110-1948)+Data!D110)</f>
        <v>94.86666666666666</v>
      </c>
    </row>
    <row r="111" spans="1:5">
      <c r="A111">
        <f t="shared" si="4"/>
        <v>1974</v>
      </c>
      <c r="B111">
        <f t="shared" si="5"/>
        <v>2</v>
      </c>
      <c r="C111" s="20">
        <f>100/INDEX(BLS!$B$14:$E$76,Data!A111-1946,Data!B111)</f>
        <v>0.96620224545401834</v>
      </c>
      <c r="D111">
        <f t="shared" si="3"/>
        <v>5</v>
      </c>
      <c r="E111" s="20">
        <f>100-INDEX(Unemp!$E$12:$E$750,12*(Data!A111-1948)+Data!D111)</f>
        <v>94.8</v>
      </c>
    </row>
    <row r="112" spans="1:5">
      <c r="A112">
        <f t="shared" si="4"/>
        <v>1974</v>
      </c>
      <c r="B112">
        <f t="shared" si="5"/>
        <v>3</v>
      </c>
      <c r="C112" s="20">
        <f>100/INDEX(BLS!$B$14:$E$76,Data!A112-1946,Data!B112)</f>
        <v>0.95873600245436419</v>
      </c>
      <c r="D112">
        <f t="shared" si="3"/>
        <v>8</v>
      </c>
      <c r="E112" s="20">
        <f>100-INDEX(Unemp!$E$12:$E$750,12*(Data!A112-1948)+Data!D112)</f>
        <v>94.366666666666674</v>
      </c>
    </row>
    <row r="113" spans="1:5">
      <c r="A113">
        <f t="shared" si="4"/>
        <v>1974</v>
      </c>
      <c r="B113">
        <f t="shared" si="5"/>
        <v>4</v>
      </c>
      <c r="C113" s="20">
        <f>100/INDEX(BLS!$B$14:$E$76,Data!A113-1946,Data!B113)</f>
        <v>0.97419361123829751</v>
      </c>
      <c r="D113">
        <f t="shared" si="3"/>
        <v>11</v>
      </c>
      <c r="E113" s="20">
        <f>100-INDEX(Unemp!$E$12:$E$750,12*(Data!A113-1948)+Data!D113)</f>
        <v>93.4</v>
      </c>
    </row>
    <row r="114" spans="1:5">
      <c r="A114">
        <f t="shared" si="4"/>
        <v>1975</v>
      </c>
      <c r="B114">
        <f t="shared" si="5"/>
        <v>1</v>
      </c>
      <c r="C114" s="20">
        <f>100/INDEX(BLS!$B$14:$E$76,Data!A114-1946,Data!B114)</f>
        <v>0.98200958441354391</v>
      </c>
      <c r="D114">
        <f t="shared" si="3"/>
        <v>2</v>
      </c>
      <c r="E114" s="20">
        <f>100-INDEX(Unemp!$E$12:$E$750,12*(Data!A114-1948)+Data!D114)</f>
        <v>91.733333333333334</v>
      </c>
    </row>
    <row r="115" spans="1:5">
      <c r="A115">
        <f t="shared" si="4"/>
        <v>1975</v>
      </c>
      <c r="B115">
        <f t="shared" si="5"/>
        <v>2</v>
      </c>
      <c r="C115" s="20">
        <f>100/INDEX(BLS!$B$14:$E$76,Data!A115-1946,Data!B115)</f>
        <v>0.99264450422370232</v>
      </c>
      <c r="D115">
        <f t="shared" si="3"/>
        <v>5</v>
      </c>
      <c r="E115" s="20">
        <f>100-INDEX(Unemp!$E$12:$E$750,12*(Data!A115-1948)+Data!D115)</f>
        <v>91.133333333333326</v>
      </c>
    </row>
    <row r="116" spans="1:5">
      <c r="A116">
        <f t="shared" si="4"/>
        <v>1975</v>
      </c>
      <c r="B116">
        <f t="shared" si="5"/>
        <v>3</v>
      </c>
      <c r="C116" s="20">
        <f>100/INDEX(BLS!$B$14:$E$76,Data!A116-1946,Data!B116)</f>
        <v>1.0071203408095233</v>
      </c>
      <c r="D116">
        <f t="shared" si="3"/>
        <v>8</v>
      </c>
      <c r="E116" s="20">
        <f>100-INDEX(Unemp!$E$12:$E$750,12*(Data!A116-1948)+Data!D116)</f>
        <v>91.533333333333331</v>
      </c>
    </row>
    <row r="117" spans="1:5">
      <c r="A117">
        <f t="shared" si="4"/>
        <v>1975</v>
      </c>
      <c r="B117">
        <f t="shared" si="5"/>
        <v>4</v>
      </c>
      <c r="C117" s="20">
        <f>100/INDEX(BLS!$B$14:$E$76,Data!A117-1946,Data!B117)</f>
        <v>1.0033008598288369</v>
      </c>
      <c r="D117">
        <f t="shared" si="3"/>
        <v>11</v>
      </c>
      <c r="E117" s="20">
        <f>100-INDEX(Unemp!$E$12:$E$750,12*(Data!A117-1948)+Data!D117)</f>
        <v>91.7</v>
      </c>
    </row>
    <row r="118" spans="1:5">
      <c r="A118">
        <f t="shared" si="4"/>
        <v>1976</v>
      </c>
      <c r="B118">
        <f t="shared" si="5"/>
        <v>1</v>
      </c>
      <c r="C118" s="20">
        <f>100/INDEX(BLS!$B$14:$E$76,Data!A118-1946,Data!B118)</f>
        <v>1.0023756302436775</v>
      </c>
      <c r="D118">
        <f t="shared" si="3"/>
        <v>2</v>
      </c>
      <c r="E118" s="20">
        <f>100-INDEX(Unemp!$E$12:$E$750,12*(Data!A118-1948)+Data!D118)</f>
        <v>92.266666666666666</v>
      </c>
    </row>
    <row r="119" spans="1:5">
      <c r="A119">
        <f t="shared" si="4"/>
        <v>1976</v>
      </c>
      <c r="B119">
        <f t="shared" si="5"/>
        <v>2</v>
      </c>
      <c r="C119" s="20">
        <f>100/INDEX(BLS!$B$14:$E$76,Data!A119-1946,Data!B119)</f>
        <v>0.99840255591054317</v>
      </c>
      <c r="D119">
        <f t="shared" si="3"/>
        <v>5</v>
      </c>
      <c r="E119" s="20">
        <f>100-INDEX(Unemp!$E$12:$E$750,12*(Data!A119-1948)+Data!D119)</f>
        <v>92.433333333333337</v>
      </c>
    </row>
    <row r="120" spans="1:5">
      <c r="A120">
        <f t="shared" si="4"/>
        <v>1976</v>
      </c>
      <c r="B120">
        <f t="shared" si="5"/>
        <v>3</v>
      </c>
      <c r="C120" s="20">
        <f>100/INDEX(BLS!$B$14:$E$76,Data!A120-1946,Data!B120)</f>
        <v>0.99299935455041954</v>
      </c>
      <c r="D120">
        <f t="shared" si="3"/>
        <v>8</v>
      </c>
      <c r="E120" s="20">
        <f>100-INDEX(Unemp!$E$12:$E$750,12*(Data!A120-1948)+Data!D120)</f>
        <v>92.266666666666666</v>
      </c>
    </row>
    <row r="121" spans="1:5">
      <c r="A121">
        <f t="shared" si="4"/>
        <v>1976</v>
      </c>
      <c r="B121">
        <f t="shared" si="5"/>
        <v>4</v>
      </c>
      <c r="C121" s="20">
        <f>100/INDEX(BLS!$B$14:$E$76,Data!A121-1946,Data!B121)</f>
        <v>0.99266421147718353</v>
      </c>
      <c r="D121">
        <f t="shared" si="3"/>
        <v>11</v>
      </c>
      <c r="E121" s="20">
        <f>100-INDEX(Unemp!$E$12:$E$750,12*(Data!A121-1948)+Data!D121)</f>
        <v>92.233333333333334</v>
      </c>
    </row>
    <row r="122" spans="1:5">
      <c r="A122">
        <f t="shared" si="4"/>
        <v>1977</v>
      </c>
      <c r="B122">
        <f t="shared" si="5"/>
        <v>1</v>
      </c>
      <c r="C122" s="20">
        <f>100/INDEX(BLS!$B$14:$E$76,Data!A122-1946,Data!B122)</f>
        <v>0.99567875420674279</v>
      </c>
      <c r="D122">
        <f t="shared" si="3"/>
        <v>2</v>
      </c>
      <c r="E122" s="20">
        <f>100-INDEX(Unemp!$E$12:$E$750,12*(Data!A122-1948)+Data!D122)</f>
        <v>92.5</v>
      </c>
    </row>
    <row r="123" spans="1:5">
      <c r="A123">
        <f t="shared" si="4"/>
        <v>1977</v>
      </c>
      <c r="B123">
        <f t="shared" si="5"/>
        <v>2</v>
      </c>
      <c r="C123" s="20">
        <f>100/INDEX(BLS!$B$14:$E$76,Data!A123-1946,Data!B123)</f>
        <v>0.99545078989020186</v>
      </c>
      <c r="D123">
        <f t="shared" si="3"/>
        <v>5</v>
      </c>
      <c r="E123" s="20">
        <f>100-INDEX(Unemp!$E$12:$E$750,12*(Data!A123-1948)+Data!D123)</f>
        <v>92.866666666666674</v>
      </c>
    </row>
    <row r="124" spans="1:5">
      <c r="A124">
        <f t="shared" si="4"/>
        <v>1977</v>
      </c>
      <c r="B124">
        <f t="shared" si="5"/>
        <v>3</v>
      </c>
      <c r="C124" s="20">
        <f>100/INDEX(BLS!$B$14:$E$76,Data!A124-1946,Data!B124)</f>
        <v>0.9984723373238944</v>
      </c>
      <c r="D124">
        <f t="shared" si="3"/>
        <v>8</v>
      </c>
      <c r="E124" s="20">
        <f>100-INDEX(Unemp!$E$12:$E$750,12*(Data!A124-1948)+Data!D124)</f>
        <v>93.1</v>
      </c>
    </row>
    <row r="125" spans="1:5">
      <c r="A125">
        <f t="shared" si="4"/>
        <v>1977</v>
      </c>
      <c r="B125">
        <f t="shared" si="5"/>
        <v>4</v>
      </c>
      <c r="C125" s="20">
        <f>100/INDEX(BLS!$B$14:$E$76,Data!A125-1946,Data!B125)</f>
        <v>0.99048147304404677</v>
      </c>
      <c r="D125">
        <f t="shared" si="3"/>
        <v>11</v>
      </c>
      <c r="E125" s="20">
        <f>100-INDEX(Unemp!$E$12:$E$750,12*(Data!A125-1948)+Data!D125)</f>
        <v>93.333333333333329</v>
      </c>
    </row>
    <row r="126" spans="1:5">
      <c r="A126">
        <f t="shared" si="4"/>
        <v>1978</v>
      </c>
      <c r="B126">
        <f t="shared" si="5"/>
        <v>1</v>
      </c>
      <c r="C126" s="20">
        <f>100/INDEX(BLS!$B$14:$E$76,Data!A126-1946,Data!B126)</f>
        <v>0.97408922657315411</v>
      </c>
      <c r="D126">
        <f t="shared" si="3"/>
        <v>2</v>
      </c>
      <c r="E126" s="20">
        <f>100-INDEX(Unemp!$E$12:$E$750,12*(Data!A126-1948)+Data!D126)</f>
        <v>93.666666666666671</v>
      </c>
    </row>
    <row r="127" spans="1:5">
      <c r="A127">
        <f t="shared" si="4"/>
        <v>1978</v>
      </c>
      <c r="B127">
        <f t="shared" si="5"/>
        <v>2</v>
      </c>
      <c r="C127" s="20">
        <f>100/INDEX(BLS!$B$14:$E$76,Data!A127-1946,Data!B127)</f>
        <v>0.9960953063989163</v>
      </c>
      <c r="D127">
        <f t="shared" si="3"/>
        <v>5</v>
      </c>
      <c r="E127" s="20">
        <f>100-INDEX(Unemp!$E$12:$E$750,12*(Data!A127-1948)+Data!D127)</f>
        <v>94</v>
      </c>
    </row>
    <row r="128" spans="1:5">
      <c r="A128">
        <f t="shared" si="4"/>
        <v>1978</v>
      </c>
      <c r="B128">
        <f t="shared" si="5"/>
        <v>3</v>
      </c>
      <c r="C128" s="20">
        <f>100/INDEX(BLS!$B$14:$E$76,Data!A128-1946,Data!B128)</f>
        <v>0.99576798605924821</v>
      </c>
      <c r="D128">
        <f t="shared" si="3"/>
        <v>8</v>
      </c>
      <c r="E128" s="20">
        <f>100-INDEX(Unemp!$E$12:$E$750,12*(Data!A128-1948)+Data!D128)</f>
        <v>93.966666666666669</v>
      </c>
    </row>
    <row r="129" spans="1:5">
      <c r="A129">
        <f t="shared" si="4"/>
        <v>1978</v>
      </c>
      <c r="B129">
        <f t="shared" si="5"/>
        <v>4</v>
      </c>
      <c r="C129" s="20">
        <f>100/INDEX(BLS!$B$14:$E$76,Data!A129-1946,Data!B129)</f>
        <v>0.99628386119773238</v>
      </c>
      <c r="D129">
        <f t="shared" si="3"/>
        <v>11</v>
      </c>
      <c r="E129" s="20">
        <f>100-INDEX(Unemp!$E$12:$E$750,12*(Data!A129-1948)+Data!D129)</f>
        <v>94.1</v>
      </c>
    </row>
    <row r="130" spans="1:5">
      <c r="A130">
        <f t="shared" si="4"/>
        <v>1979</v>
      </c>
      <c r="B130">
        <f t="shared" si="5"/>
        <v>1</v>
      </c>
      <c r="C130" s="20">
        <f>100/INDEX(BLS!$B$14:$E$76,Data!A130-1946,Data!B130)</f>
        <v>0.97969100545687893</v>
      </c>
      <c r="D130">
        <f t="shared" si="3"/>
        <v>2</v>
      </c>
      <c r="E130" s="20">
        <f>100-INDEX(Unemp!$E$12:$E$750,12*(Data!A130-1948)+Data!D130)</f>
        <v>94.133333333333326</v>
      </c>
    </row>
    <row r="131" spans="1:5">
      <c r="A131">
        <f t="shared" si="4"/>
        <v>1979</v>
      </c>
      <c r="B131">
        <f t="shared" si="5"/>
        <v>2</v>
      </c>
      <c r="C131" s="20">
        <f>100/INDEX(BLS!$B$14:$E$76,Data!A131-1946,Data!B131)</f>
        <v>0.98249199269025966</v>
      </c>
      <c r="D131">
        <f t="shared" ref="D131:D194" si="6">3*B131-1</f>
        <v>5</v>
      </c>
      <c r="E131" s="20">
        <f>100-INDEX(Unemp!$E$12:$E$750,12*(Data!A131-1948)+Data!D131)</f>
        <v>94.3</v>
      </c>
    </row>
    <row r="132" spans="1:5">
      <c r="A132">
        <f t="shared" ref="A132:A195" si="7">IF(B132=1,A131+1,A131)</f>
        <v>1979</v>
      </c>
      <c r="B132">
        <f t="shared" ref="B132:B195" si="8">IF(B131=4,1,B131+1)</f>
        <v>3</v>
      </c>
      <c r="C132" s="20">
        <f>100/INDEX(BLS!$B$14:$E$76,Data!A132-1946,Data!B132)</f>
        <v>0.98096919756719636</v>
      </c>
      <c r="D132">
        <f t="shared" si="6"/>
        <v>8</v>
      </c>
      <c r="E132" s="20">
        <f>100-INDEX(Unemp!$E$12:$E$750,12*(Data!A132-1948)+Data!D132)</f>
        <v>94.133333333333326</v>
      </c>
    </row>
    <row r="133" spans="1:5">
      <c r="A133">
        <f t="shared" si="7"/>
        <v>1979</v>
      </c>
      <c r="B133">
        <f t="shared" si="8"/>
        <v>4</v>
      </c>
      <c r="C133" s="20">
        <f>100/INDEX(BLS!$B$14:$E$76,Data!A133-1946,Data!B133)</f>
        <v>0.97373827862547102</v>
      </c>
      <c r="D133">
        <f t="shared" si="6"/>
        <v>11</v>
      </c>
      <c r="E133" s="20">
        <f>100-INDEX(Unemp!$E$12:$E$750,12*(Data!A133-1948)+Data!D133)</f>
        <v>94.033333333333331</v>
      </c>
    </row>
    <row r="134" spans="1:5">
      <c r="A134">
        <f t="shared" si="7"/>
        <v>1980</v>
      </c>
      <c r="B134">
        <f t="shared" si="8"/>
        <v>1</v>
      </c>
      <c r="C134" s="20">
        <f>100/INDEX(BLS!$B$14:$E$76,Data!A134-1946,Data!B134)</f>
        <v>0.97031797319981761</v>
      </c>
      <c r="D134">
        <f t="shared" si="6"/>
        <v>2</v>
      </c>
      <c r="E134" s="20">
        <f>100-INDEX(Unemp!$E$12:$E$750,12*(Data!A134-1948)+Data!D134)</f>
        <v>93.7</v>
      </c>
    </row>
    <row r="135" spans="1:5">
      <c r="A135">
        <f t="shared" si="7"/>
        <v>1980</v>
      </c>
      <c r="B135">
        <f t="shared" si="8"/>
        <v>2</v>
      </c>
      <c r="C135" s="20">
        <f>100/INDEX(BLS!$B$14:$E$76,Data!A135-1946,Data!B135)</f>
        <v>0.95573056044040061</v>
      </c>
      <c r="D135">
        <f t="shared" si="6"/>
        <v>5</v>
      </c>
      <c r="E135" s="20">
        <f>100-INDEX(Unemp!$E$12:$E$750,12*(Data!A135-1948)+Data!D135)</f>
        <v>92.666666666666671</v>
      </c>
    </row>
    <row r="136" spans="1:5">
      <c r="A136">
        <f t="shared" si="7"/>
        <v>1980</v>
      </c>
      <c r="B136">
        <f t="shared" si="8"/>
        <v>3</v>
      </c>
      <c r="C136" s="20">
        <f>100/INDEX(BLS!$B$14:$E$76,Data!A136-1946,Data!B136)</f>
        <v>0.95463571101267763</v>
      </c>
      <c r="D136">
        <f t="shared" si="6"/>
        <v>8</v>
      </c>
      <c r="E136" s="20">
        <f>100-INDEX(Unemp!$E$12:$E$750,12*(Data!A136-1948)+Data!D136)</f>
        <v>92.333333333333329</v>
      </c>
    </row>
    <row r="137" spans="1:5">
      <c r="A137">
        <f t="shared" si="7"/>
        <v>1980</v>
      </c>
      <c r="B137">
        <f t="shared" si="8"/>
        <v>4</v>
      </c>
      <c r="C137" s="20">
        <f>100/INDEX(BLS!$B$14:$E$76,Data!A137-1946,Data!B137)</f>
        <v>0.96421787467096065</v>
      </c>
      <c r="D137">
        <f t="shared" si="6"/>
        <v>11</v>
      </c>
      <c r="E137" s="20">
        <f>100-INDEX(Unemp!$E$12:$E$750,12*(Data!A137-1948)+Data!D137)</f>
        <v>92.6</v>
      </c>
    </row>
    <row r="138" spans="1:5">
      <c r="A138">
        <f t="shared" si="7"/>
        <v>1981</v>
      </c>
      <c r="B138">
        <f t="shared" si="8"/>
        <v>1</v>
      </c>
      <c r="C138" s="20">
        <f>100/INDEX(BLS!$B$14:$E$76,Data!A138-1946,Data!B138)</f>
        <v>0.98306184442063249</v>
      </c>
      <c r="D138">
        <f t="shared" si="6"/>
        <v>2</v>
      </c>
      <c r="E138" s="20">
        <f>100-INDEX(Unemp!$E$12:$E$750,12*(Data!A138-1948)+Data!D138)</f>
        <v>92.566666666666663</v>
      </c>
    </row>
    <row r="139" spans="1:5">
      <c r="A139">
        <f t="shared" si="7"/>
        <v>1981</v>
      </c>
      <c r="B139">
        <f t="shared" si="8"/>
        <v>2</v>
      </c>
      <c r="C139" s="20">
        <f>100/INDEX(BLS!$B$14:$E$76,Data!A139-1946,Data!B139)</f>
        <v>0.97416514047461322</v>
      </c>
      <c r="D139">
        <f t="shared" si="6"/>
        <v>5</v>
      </c>
      <c r="E139" s="20">
        <f>100-INDEX(Unemp!$E$12:$E$750,12*(Data!A139-1948)+Data!D139)</f>
        <v>92.6</v>
      </c>
    </row>
    <row r="140" spans="1:5">
      <c r="A140">
        <f t="shared" si="7"/>
        <v>1981</v>
      </c>
      <c r="B140">
        <f t="shared" si="8"/>
        <v>3</v>
      </c>
      <c r="C140" s="20">
        <f>100/INDEX(BLS!$B$14:$E$76,Data!A140-1946,Data!B140)</f>
        <v>0.98378718715567448</v>
      </c>
      <c r="D140">
        <f t="shared" si="6"/>
        <v>8</v>
      </c>
      <c r="E140" s="20">
        <f>100-INDEX(Unemp!$E$12:$E$750,12*(Data!A140-1948)+Data!D140)</f>
        <v>92.6</v>
      </c>
    </row>
    <row r="141" spans="1:5">
      <c r="A141">
        <f t="shared" si="7"/>
        <v>1981</v>
      </c>
      <c r="B141">
        <f t="shared" si="8"/>
        <v>4</v>
      </c>
      <c r="C141" s="20">
        <f>100/INDEX(BLS!$B$14:$E$76,Data!A141-1946,Data!B141)</f>
        <v>0.97090206510869248</v>
      </c>
      <c r="D141">
        <f t="shared" si="6"/>
        <v>11</v>
      </c>
      <c r="E141" s="20">
        <f>100-INDEX(Unemp!$E$12:$E$750,12*(Data!A141-1948)+Data!D141)</f>
        <v>91.766666666666666</v>
      </c>
    </row>
    <row r="142" spans="1:5">
      <c r="A142">
        <f t="shared" si="7"/>
        <v>1982</v>
      </c>
      <c r="B142">
        <f t="shared" si="8"/>
        <v>1</v>
      </c>
      <c r="C142" s="20">
        <f>100/INDEX(BLS!$B$14:$E$76,Data!A142-1946,Data!B142)</f>
        <v>0.95234467258390154</v>
      </c>
      <c r="D142">
        <f t="shared" si="6"/>
        <v>2</v>
      </c>
      <c r="E142" s="20">
        <f>100-INDEX(Unemp!$E$12:$E$750,12*(Data!A142-1948)+Data!D142)</f>
        <v>91.166666666666671</v>
      </c>
    </row>
    <row r="143" spans="1:5">
      <c r="A143">
        <f t="shared" si="7"/>
        <v>1982</v>
      </c>
      <c r="B143">
        <f t="shared" si="8"/>
        <v>2</v>
      </c>
      <c r="C143" s="20">
        <f>100/INDEX(BLS!$B$14:$E$76,Data!A143-1946,Data!B143)</f>
        <v>0.9564252649297984</v>
      </c>
      <c r="D143">
        <f t="shared" si="6"/>
        <v>5</v>
      </c>
      <c r="E143" s="20">
        <f>100-INDEX(Unemp!$E$12:$E$750,12*(Data!A143-1948)+Data!D143)</f>
        <v>90.566666666666663</v>
      </c>
    </row>
    <row r="144" spans="1:5">
      <c r="A144">
        <f t="shared" si="7"/>
        <v>1982</v>
      </c>
      <c r="B144">
        <f t="shared" si="8"/>
        <v>3</v>
      </c>
      <c r="C144" s="20">
        <f>100/INDEX(BLS!$B$14:$E$76,Data!A144-1946,Data!B144)</f>
        <v>0.95599552594093862</v>
      </c>
      <c r="D144">
        <f t="shared" si="6"/>
        <v>8</v>
      </c>
      <c r="E144" s="20">
        <f>100-INDEX(Unemp!$E$12:$E$750,12*(Data!A144-1948)+Data!D144)</f>
        <v>90.1</v>
      </c>
    </row>
    <row r="145" spans="1:5">
      <c r="A145">
        <f t="shared" si="7"/>
        <v>1982</v>
      </c>
      <c r="B145">
        <f t="shared" si="8"/>
        <v>4</v>
      </c>
      <c r="C145" s="20">
        <f>100/INDEX(BLS!$B$14:$E$76,Data!A145-1946,Data!B145)</f>
        <v>0.96087324160196785</v>
      </c>
      <c r="D145">
        <f t="shared" si="6"/>
        <v>11</v>
      </c>
      <c r="E145" s="20">
        <f>100-INDEX(Unemp!$E$12:$E$750,12*(Data!A145-1948)+Data!D145)</f>
        <v>89.333333333333329</v>
      </c>
    </row>
    <row r="146" spans="1:5">
      <c r="A146">
        <f t="shared" si="7"/>
        <v>1983</v>
      </c>
      <c r="B146">
        <f t="shared" si="8"/>
        <v>1</v>
      </c>
      <c r="C146" s="20">
        <f>100/INDEX(BLS!$B$14:$E$76,Data!A146-1946,Data!B146)</f>
        <v>0.96830730200536441</v>
      </c>
      <c r="D146">
        <f t="shared" si="6"/>
        <v>2</v>
      </c>
      <c r="E146" s="20">
        <f>100-INDEX(Unemp!$E$12:$E$750,12*(Data!A146-1948)+Data!D146)</f>
        <v>89.633333333333326</v>
      </c>
    </row>
    <row r="147" spans="1:5">
      <c r="A147">
        <f t="shared" si="7"/>
        <v>1983</v>
      </c>
      <c r="B147">
        <f t="shared" si="8"/>
        <v>2</v>
      </c>
      <c r="C147" s="20">
        <f>100/INDEX(BLS!$B$14:$E$76,Data!A147-1946,Data!B147)</f>
        <v>0.98184567349703966</v>
      </c>
      <c r="D147">
        <f t="shared" si="6"/>
        <v>5</v>
      </c>
      <c r="E147" s="20">
        <f>100-INDEX(Unemp!$E$12:$E$750,12*(Data!A147-1948)+Data!D147)</f>
        <v>89.866666666666674</v>
      </c>
    </row>
    <row r="148" spans="1:5">
      <c r="A148">
        <f t="shared" si="7"/>
        <v>1983</v>
      </c>
      <c r="B148">
        <f t="shared" si="8"/>
        <v>3</v>
      </c>
      <c r="C148" s="20">
        <f>100/INDEX(BLS!$B$14:$E$76,Data!A148-1946,Data!B148)</f>
        <v>0.99119816033621433</v>
      </c>
      <c r="D148">
        <f t="shared" si="6"/>
        <v>8</v>
      </c>
      <c r="E148" s="20">
        <f>100-INDEX(Unemp!$E$12:$E$750,12*(Data!A148-1948)+Data!D148)</f>
        <v>90.63333333333334</v>
      </c>
    </row>
    <row r="149" spans="1:5">
      <c r="A149">
        <f t="shared" si="7"/>
        <v>1983</v>
      </c>
      <c r="B149">
        <f t="shared" si="8"/>
        <v>4</v>
      </c>
      <c r="C149" s="20">
        <f>100/INDEX(BLS!$B$14:$E$76,Data!A149-1946,Data!B149)</f>
        <v>0.99212254697700264</v>
      </c>
      <c r="D149">
        <f t="shared" si="6"/>
        <v>11</v>
      </c>
      <c r="E149" s="20">
        <f>100-INDEX(Unemp!$E$12:$E$750,12*(Data!A149-1948)+Data!D149)</f>
        <v>91.466666666666669</v>
      </c>
    </row>
    <row r="150" spans="1:5">
      <c r="A150">
        <f t="shared" si="7"/>
        <v>1984</v>
      </c>
      <c r="B150">
        <f t="shared" si="8"/>
        <v>1</v>
      </c>
      <c r="C150" s="20">
        <f>100/INDEX(BLS!$B$14:$E$76,Data!A150-1946,Data!B150)</f>
        <v>0.99258538715793021</v>
      </c>
      <c r="D150">
        <f t="shared" si="6"/>
        <v>2</v>
      </c>
      <c r="E150" s="20">
        <f>100-INDEX(Unemp!$E$12:$E$750,12*(Data!A150-1948)+Data!D150)</f>
        <v>92.133333333333326</v>
      </c>
    </row>
    <row r="151" spans="1:5">
      <c r="A151">
        <f t="shared" si="7"/>
        <v>1984</v>
      </c>
      <c r="B151">
        <f t="shared" si="8"/>
        <v>2</v>
      </c>
      <c r="C151" s="20">
        <f>100/INDEX(BLS!$B$14:$E$76,Data!A151-1946,Data!B151)</f>
        <v>0.99856207061830959</v>
      </c>
      <c r="D151">
        <f t="shared" si="6"/>
        <v>5</v>
      </c>
      <c r="E151" s="20">
        <f>100-INDEX(Unemp!$E$12:$E$750,12*(Data!A151-1948)+Data!D151)</f>
        <v>92.566666666666663</v>
      </c>
    </row>
    <row r="152" spans="1:5">
      <c r="A152">
        <f t="shared" si="7"/>
        <v>1984</v>
      </c>
      <c r="B152">
        <f t="shared" si="8"/>
        <v>3</v>
      </c>
      <c r="C152" s="20">
        <f>100/INDEX(BLS!$B$14:$E$76,Data!A152-1946,Data!B152)</f>
        <v>0.99603577760513162</v>
      </c>
      <c r="D152">
        <f t="shared" si="6"/>
        <v>8</v>
      </c>
      <c r="E152" s="20">
        <f>100-INDEX(Unemp!$E$12:$E$750,12*(Data!A152-1948)+Data!D152)</f>
        <v>92.566666666666663</v>
      </c>
    </row>
    <row r="153" spans="1:5">
      <c r="A153">
        <f t="shared" si="7"/>
        <v>1984</v>
      </c>
      <c r="B153">
        <f t="shared" si="8"/>
        <v>4</v>
      </c>
      <c r="C153" s="20">
        <f>100/INDEX(BLS!$B$14:$E$76,Data!A153-1946,Data!B153)</f>
        <v>0.99535170752585422</v>
      </c>
      <c r="D153">
        <f t="shared" si="6"/>
        <v>11</v>
      </c>
      <c r="E153" s="20">
        <f>100-INDEX(Unemp!$E$12:$E$750,12*(Data!A153-1948)+Data!D153)</f>
        <v>92.7</v>
      </c>
    </row>
    <row r="154" spans="1:5">
      <c r="A154">
        <f t="shared" si="7"/>
        <v>1985</v>
      </c>
      <c r="B154">
        <f t="shared" si="8"/>
        <v>1</v>
      </c>
      <c r="C154" s="20">
        <f>100/INDEX(BLS!$B$14:$E$76,Data!A154-1946,Data!B154)</f>
        <v>0.99539133810457592</v>
      </c>
      <c r="D154">
        <f t="shared" si="6"/>
        <v>2</v>
      </c>
      <c r="E154" s="20">
        <f>100-INDEX(Unemp!$E$12:$E$750,12*(Data!A154-1948)+Data!D154)</f>
        <v>92.766666666666666</v>
      </c>
    </row>
    <row r="155" spans="1:5">
      <c r="A155">
        <f t="shared" si="7"/>
        <v>1985</v>
      </c>
      <c r="B155">
        <f t="shared" si="8"/>
        <v>2</v>
      </c>
      <c r="C155" s="20">
        <f>100/INDEX(BLS!$B$14:$E$76,Data!A155-1946,Data!B155)</f>
        <v>0.99464878951242319</v>
      </c>
      <c r="D155">
        <f t="shared" si="6"/>
        <v>5</v>
      </c>
      <c r="E155" s="20">
        <f>100-INDEX(Unemp!$E$12:$E$750,12*(Data!A155-1948)+Data!D155)</f>
        <v>92.7</v>
      </c>
    </row>
    <row r="156" spans="1:5">
      <c r="A156">
        <f t="shared" si="7"/>
        <v>1985</v>
      </c>
      <c r="B156">
        <f t="shared" si="8"/>
        <v>3</v>
      </c>
      <c r="C156" s="20">
        <f>100/INDEX(BLS!$B$14:$E$76,Data!A156-1946,Data!B156)</f>
        <v>0.99878148658636468</v>
      </c>
      <c r="D156">
        <f t="shared" si="6"/>
        <v>8</v>
      </c>
      <c r="E156" s="20">
        <f>100-INDEX(Unemp!$E$12:$E$750,12*(Data!A156-1948)+Data!D156)</f>
        <v>92.8</v>
      </c>
    </row>
    <row r="157" spans="1:5">
      <c r="A157">
        <f t="shared" si="7"/>
        <v>1985</v>
      </c>
      <c r="B157">
        <f t="shared" si="8"/>
        <v>4</v>
      </c>
      <c r="C157" s="20">
        <f>100/INDEX(BLS!$B$14:$E$76,Data!A157-1946,Data!B157)</f>
        <v>0.98988339173645334</v>
      </c>
      <c r="D157">
        <f t="shared" si="6"/>
        <v>11</v>
      </c>
      <c r="E157" s="20">
        <f>100-INDEX(Unemp!$E$12:$E$750,12*(Data!A157-1948)+Data!D157)</f>
        <v>92.966666666666669</v>
      </c>
    </row>
    <row r="158" spans="1:5">
      <c r="A158">
        <f t="shared" si="7"/>
        <v>1986</v>
      </c>
      <c r="B158">
        <f t="shared" si="8"/>
        <v>1</v>
      </c>
      <c r="C158" s="20">
        <f>100/INDEX(BLS!$B$14:$E$76,Data!A158-1946,Data!B158)</f>
        <v>0.99251642614685265</v>
      </c>
      <c r="D158">
        <f t="shared" si="6"/>
        <v>2</v>
      </c>
      <c r="E158" s="20">
        <f>100-INDEX(Unemp!$E$12:$E$750,12*(Data!A158-1948)+Data!D158)</f>
        <v>92.966666666666669</v>
      </c>
    </row>
    <row r="159" spans="1:5">
      <c r="A159">
        <f t="shared" si="7"/>
        <v>1986</v>
      </c>
      <c r="B159">
        <f t="shared" si="8"/>
        <v>2</v>
      </c>
      <c r="C159" s="20">
        <f>100/INDEX(BLS!$B$14:$E$76,Data!A159-1946,Data!B159)</f>
        <v>0.99342353619041934</v>
      </c>
      <c r="D159">
        <f t="shared" si="6"/>
        <v>5</v>
      </c>
      <c r="E159" s="20">
        <f>100-INDEX(Unemp!$E$12:$E$750,12*(Data!A159-1948)+Data!D159)</f>
        <v>92.833333333333329</v>
      </c>
    </row>
    <row r="160" spans="1:5">
      <c r="A160">
        <f t="shared" si="7"/>
        <v>1986</v>
      </c>
      <c r="B160">
        <f t="shared" si="8"/>
        <v>3</v>
      </c>
      <c r="C160" s="20">
        <f>100/INDEX(BLS!$B$14:$E$76,Data!A160-1946,Data!B160)</f>
        <v>0.99282189767977524</v>
      </c>
      <c r="D160">
        <f t="shared" si="6"/>
        <v>8</v>
      </c>
      <c r="E160" s="20">
        <f>100-INDEX(Unemp!$E$12:$E$750,12*(Data!A160-1948)+Data!D160)</f>
        <v>93.033333333333331</v>
      </c>
    </row>
    <row r="161" spans="1:5">
      <c r="A161">
        <f t="shared" si="7"/>
        <v>1986</v>
      </c>
      <c r="B161">
        <f t="shared" si="8"/>
        <v>4</v>
      </c>
      <c r="C161" s="20">
        <f>100/INDEX(BLS!$B$14:$E$76,Data!A161-1946,Data!B161)</f>
        <v>0.98086335592588603</v>
      </c>
      <c r="D161">
        <f t="shared" si="6"/>
        <v>11</v>
      </c>
      <c r="E161" s="20">
        <f>100-INDEX(Unemp!$E$12:$E$750,12*(Data!A161-1948)+Data!D161)</f>
        <v>93.166666666666671</v>
      </c>
    </row>
    <row r="162" spans="1:5">
      <c r="A162">
        <f t="shared" si="7"/>
        <v>1987</v>
      </c>
      <c r="B162">
        <f t="shared" si="8"/>
        <v>1</v>
      </c>
      <c r="C162" s="20">
        <f>100/INDEX(BLS!$B$14:$E$76,Data!A162-1946,Data!B162)</f>
        <v>0.97917299049223028</v>
      </c>
      <c r="D162">
        <f t="shared" si="6"/>
        <v>2</v>
      </c>
      <c r="E162" s="20">
        <f>100-INDEX(Unemp!$E$12:$E$750,12*(Data!A162-1948)+Data!D162)</f>
        <v>93.4</v>
      </c>
    </row>
    <row r="163" spans="1:5">
      <c r="A163">
        <f t="shared" si="7"/>
        <v>1987</v>
      </c>
      <c r="B163">
        <f t="shared" si="8"/>
        <v>2</v>
      </c>
      <c r="C163" s="20">
        <f>100/INDEX(BLS!$B$14:$E$76,Data!A163-1946,Data!B163)</f>
        <v>0.98161436298135907</v>
      </c>
      <c r="D163">
        <f t="shared" si="6"/>
        <v>5</v>
      </c>
      <c r="E163" s="20">
        <f>100-INDEX(Unemp!$E$12:$E$750,12*(Data!A163-1948)+Data!D163)</f>
        <v>93.733333333333334</v>
      </c>
    </row>
    <row r="164" spans="1:5">
      <c r="A164">
        <f t="shared" si="7"/>
        <v>1987</v>
      </c>
      <c r="B164">
        <f t="shared" si="8"/>
        <v>3</v>
      </c>
      <c r="C164" s="20">
        <f>100/INDEX(BLS!$B$14:$E$76,Data!A164-1946,Data!B164)</f>
        <v>0.9806421244630984</v>
      </c>
      <c r="D164">
        <f t="shared" si="6"/>
        <v>8</v>
      </c>
      <c r="E164" s="20">
        <f>100-INDEX(Unemp!$E$12:$E$750,12*(Data!A164-1948)+Data!D164)</f>
        <v>94</v>
      </c>
    </row>
    <row r="165" spans="1:5">
      <c r="A165">
        <f t="shared" si="7"/>
        <v>1987</v>
      </c>
      <c r="B165">
        <f t="shared" si="8"/>
        <v>4</v>
      </c>
      <c r="C165" s="20">
        <f>100/INDEX(BLS!$B$14:$E$76,Data!A165-1946,Data!B165)</f>
        <v>0.98150838208158298</v>
      </c>
      <c r="D165">
        <f t="shared" si="6"/>
        <v>11</v>
      </c>
      <c r="E165" s="20">
        <f>100-INDEX(Unemp!$E$12:$E$750,12*(Data!A165-1948)+Data!D165)</f>
        <v>94.166666666666671</v>
      </c>
    </row>
    <row r="166" spans="1:5">
      <c r="A166">
        <f t="shared" si="7"/>
        <v>1988</v>
      </c>
      <c r="B166">
        <f t="shared" si="8"/>
        <v>1</v>
      </c>
      <c r="C166" s="20">
        <f>100/INDEX(BLS!$B$14:$E$76,Data!A166-1946,Data!B166)</f>
        <v>0.97651481861237244</v>
      </c>
      <c r="D166">
        <f t="shared" si="6"/>
        <v>2</v>
      </c>
      <c r="E166" s="20">
        <f>100-INDEX(Unemp!$E$12:$E$750,12*(Data!A166-1948)+Data!D166)</f>
        <v>94.3</v>
      </c>
    </row>
    <row r="167" spans="1:5">
      <c r="A167">
        <f t="shared" si="7"/>
        <v>1988</v>
      </c>
      <c r="B167">
        <f t="shared" si="8"/>
        <v>2</v>
      </c>
      <c r="C167" s="20">
        <f>100/INDEX(BLS!$B$14:$E$76,Data!A167-1946,Data!B167)</f>
        <v>0.97444042758445959</v>
      </c>
      <c r="D167">
        <f t="shared" si="6"/>
        <v>5</v>
      </c>
      <c r="E167" s="20">
        <f>100-INDEX(Unemp!$E$12:$E$750,12*(Data!A167-1948)+Data!D167)</f>
        <v>94.533333333333331</v>
      </c>
    </row>
    <row r="168" spans="1:5">
      <c r="A168">
        <f t="shared" si="7"/>
        <v>1988</v>
      </c>
      <c r="B168">
        <f t="shared" si="8"/>
        <v>3</v>
      </c>
      <c r="C168" s="20">
        <f>100/INDEX(BLS!$B$14:$E$76,Data!A168-1946,Data!B168)</f>
        <v>0.97667695433058554</v>
      </c>
      <c r="D168">
        <f t="shared" si="6"/>
        <v>8</v>
      </c>
      <c r="E168" s="20">
        <f>100-INDEX(Unemp!$E$12:$E$750,12*(Data!A168-1948)+Data!D168)</f>
        <v>94.533333333333331</v>
      </c>
    </row>
    <row r="169" spans="1:5">
      <c r="A169">
        <f t="shared" si="7"/>
        <v>1988</v>
      </c>
      <c r="B169">
        <f t="shared" si="8"/>
        <v>4</v>
      </c>
      <c r="C169" s="20">
        <f>100/INDEX(BLS!$B$14:$E$76,Data!A169-1946,Data!B169)</f>
        <v>0.98067097508115053</v>
      </c>
      <c r="D169">
        <f t="shared" si="6"/>
        <v>11</v>
      </c>
      <c r="E169" s="20">
        <f>100-INDEX(Unemp!$E$12:$E$750,12*(Data!A169-1948)+Data!D169)</f>
        <v>94.666666666666671</v>
      </c>
    </row>
    <row r="170" spans="1:5">
      <c r="A170">
        <f t="shared" si="7"/>
        <v>1989</v>
      </c>
      <c r="B170">
        <f t="shared" si="8"/>
        <v>1</v>
      </c>
      <c r="C170" s="20">
        <f>100/INDEX(BLS!$B$14:$E$76,Data!A170-1946,Data!B170)</f>
        <v>0.98974622906686727</v>
      </c>
      <c r="D170">
        <f t="shared" si="6"/>
        <v>2</v>
      </c>
      <c r="E170" s="20">
        <f>100-INDEX(Unemp!$E$12:$E$750,12*(Data!A170-1948)+Data!D170)</f>
        <v>94.8</v>
      </c>
    </row>
    <row r="171" spans="1:5">
      <c r="A171">
        <f t="shared" si="7"/>
        <v>1989</v>
      </c>
      <c r="B171">
        <f t="shared" si="8"/>
        <v>2</v>
      </c>
      <c r="C171" s="20">
        <f>100/INDEX(BLS!$B$14:$E$76,Data!A171-1946,Data!B171)</f>
        <v>0.99858201354077214</v>
      </c>
      <c r="D171">
        <f t="shared" si="6"/>
        <v>5</v>
      </c>
      <c r="E171" s="20">
        <f>100-INDEX(Unemp!$E$12:$E$750,12*(Data!A171-1948)+Data!D171)</f>
        <v>94.766666666666666</v>
      </c>
    </row>
    <row r="172" spans="1:5">
      <c r="A172">
        <f t="shared" si="7"/>
        <v>1989</v>
      </c>
      <c r="B172">
        <f t="shared" si="8"/>
        <v>3</v>
      </c>
      <c r="C172" s="20">
        <f>100/INDEX(BLS!$B$14:$E$76,Data!A172-1946,Data!B172)</f>
        <v>1.0011312783445294</v>
      </c>
      <c r="D172">
        <f t="shared" si="6"/>
        <v>8</v>
      </c>
      <c r="E172" s="20">
        <f>100-INDEX(Unemp!$E$12:$E$750,12*(Data!A172-1948)+Data!D172)</f>
        <v>94.766666666666666</v>
      </c>
    </row>
    <row r="173" spans="1:5">
      <c r="A173">
        <f t="shared" si="7"/>
        <v>1989</v>
      </c>
      <c r="B173">
        <f t="shared" si="8"/>
        <v>4</v>
      </c>
      <c r="C173" s="20">
        <f>100/INDEX(BLS!$B$14:$E$76,Data!A173-1946,Data!B173)</f>
        <v>0.99608538443915406</v>
      </c>
      <c r="D173">
        <f t="shared" si="6"/>
        <v>11</v>
      </c>
      <c r="E173" s="20">
        <f>100-INDEX(Unemp!$E$12:$E$750,12*(Data!A173-1948)+Data!D173)</f>
        <v>94.633333333333326</v>
      </c>
    </row>
    <row r="174" spans="1:5">
      <c r="A174">
        <f t="shared" si="7"/>
        <v>1990</v>
      </c>
      <c r="B174">
        <f t="shared" si="8"/>
        <v>1</v>
      </c>
      <c r="C174" s="20">
        <f>100/INDEX(BLS!$B$14:$E$76,Data!A174-1946,Data!B174)</f>
        <v>0.99742663927068165</v>
      </c>
      <c r="D174">
        <f t="shared" si="6"/>
        <v>2</v>
      </c>
      <c r="E174" s="20">
        <f>100-INDEX(Unemp!$E$12:$E$750,12*(Data!A174-1948)+Data!D174)</f>
        <v>94.7</v>
      </c>
    </row>
    <row r="175" spans="1:5">
      <c r="A175">
        <f t="shared" si="7"/>
        <v>1990</v>
      </c>
      <c r="B175">
        <f t="shared" si="8"/>
        <v>2</v>
      </c>
      <c r="C175" s="20">
        <f>100/INDEX(BLS!$B$14:$E$76,Data!A175-1946,Data!B175)</f>
        <v>0.99337419412518502</v>
      </c>
      <c r="D175">
        <f t="shared" si="6"/>
        <v>5</v>
      </c>
      <c r="E175" s="20">
        <f>100-INDEX(Unemp!$E$12:$E$750,12*(Data!A175-1948)+Data!D175)</f>
        <v>94.666666666666671</v>
      </c>
    </row>
    <row r="176" spans="1:5">
      <c r="A176">
        <f t="shared" si="7"/>
        <v>1990</v>
      </c>
      <c r="B176">
        <f t="shared" si="8"/>
        <v>3</v>
      </c>
      <c r="C176" s="20">
        <f>100/INDEX(BLS!$B$14:$E$76,Data!A176-1946,Data!B176)</f>
        <v>0.9914929901445596</v>
      </c>
      <c r="D176">
        <f t="shared" si="6"/>
        <v>8</v>
      </c>
      <c r="E176" s="20">
        <f>100-INDEX(Unemp!$E$12:$E$750,12*(Data!A176-1948)+Data!D176)</f>
        <v>94.3</v>
      </c>
    </row>
    <row r="177" spans="1:5">
      <c r="A177">
        <f t="shared" si="7"/>
        <v>1990</v>
      </c>
      <c r="B177">
        <f t="shared" si="8"/>
        <v>4</v>
      </c>
      <c r="C177" s="20">
        <f>100/INDEX(BLS!$B$14:$E$76,Data!A177-1946,Data!B177)</f>
        <v>0.98322616168170995</v>
      </c>
      <c r="D177">
        <f t="shared" si="6"/>
        <v>11</v>
      </c>
      <c r="E177" s="20">
        <f>100-INDEX(Unemp!$E$12:$E$750,12*(Data!A177-1948)+Data!D177)</f>
        <v>93.86666666666666</v>
      </c>
    </row>
    <row r="178" spans="1:5">
      <c r="A178">
        <f t="shared" si="7"/>
        <v>1991</v>
      </c>
      <c r="B178">
        <f t="shared" si="8"/>
        <v>1</v>
      </c>
      <c r="C178" s="20">
        <f>100/INDEX(BLS!$B$14:$E$76,Data!A178-1946,Data!B178)</f>
        <v>0.98794704603833239</v>
      </c>
      <c r="D178">
        <f t="shared" si="6"/>
        <v>2</v>
      </c>
      <c r="E178" s="20">
        <f>100-INDEX(Unemp!$E$12:$E$750,12*(Data!A178-1948)+Data!D178)</f>
        <v>93.4</v>
      </c>
    </row>
    <row r="179" spans="1:5">
      <c r="A179">
        <f t="shared" si="7"/>
        <v>1991</v>
      </c>
      <c r="B179">
        <f t="shared" si="8"/>
        <v>2</v>
      </c>
      <c r="C179" s="20">
        <f>100/INDEX(BLS!$B$14:$E$76,Data!A179-1946,Data!B179)</f>
        <v>0.98988339173645334</v>
      </c>
      <c r="D179">
        <f t="shared" si="6"/>
        <v>5</v>
      </c>
      <c r="E179" s="20">
        <f>100-INDEX(Unemp!$E$12:$E$750,12*(Data!A179-1948)+Data!D179)</f>
        <v>93.166666666666671</v>
      </c>
    </row>
    <row r="180" spans="1:5">
      <c r="A180">
        <f t="shared" si="7"/>
        <v>1991</v>
      </c>
      <c r="B180">
        <f t="shared" si="8"/>
        <v>3</v>
      </c>
      <c r="C180" s="20">
        <f>100/INDEX(BLS!$B$14:$E$76,Data!A180-1946,Data!B180)</f>
        <v>0.99261494481060908</v>
      </c>
      <c r="D180">
        <f t="shared" si="6"/>
        <v>8</v>
      </c>
      <c r="E180" s="20">
        <f>100-INDEX(Unemp!$E$12:$E$750,12*(Data!A180-1948)+Data!D180)</f>
        <v>93.133333333333326</v>
      </c>
    </row>
    <row r="181" spans="1:5">
      <c r="A181">
        <f t="shared" si="7"/>
        <v>1991</v>
      </c>
      <c r="B181">
        <f t="shared" si="8"/>
        <v>4</v>
      </c>
      <c r="C181" s="20">
        <f>100/INDEX(BLS!$B$14:$E$76,Data!A181-1946,Data!B181)</f>
        <v>0.99247702415689076</v>
      </c>
      <c r="D181">
        <f t="shared" si="6"/>
        <v>11</v>
      </c>
      <c r="E181" s="20">
        <f>100-INDEX(Unemp!$E$12:$E$750,12*(Data!A181-1948)+Data!D181)</f>
        <v>92.9</v>
      </c>
    </row>
    <row r="182" spans="1:5">
      <c r="A182">
        <f t="shared" si="7"/>
        <v>1992</v>
      </c>
      <c r="B182">
        <f t="shared" si="8"/>
        <v>1</v>
      </c>
      <c r="C182" s="20">
        <f>100/INDEX(BLS!$B$14:$E$76,Data!A182-1946,Data!B182)</f>
        <v>0.99577790169680547</v>
      </c>
      <c r="D182">
        <f t="shared" si="6"/>
        <v>2</v>
      </c>
      <c r="E182" s="20">
        <f>100-INDEX(Unemp!$E$12:$E$750,12*(Data!A182-1948)+Data!D182)</f>
        <v>92.633333333333326</v>
      </c>
    </row>
    <row r="183" spans="1:5">
      <c r="A183">
        <f t="shared" si="7"/>
        <v>1992</v>
      </c>
      <c r="B183">
        <f t="shared" si="8"/>
        <v>2</v>
      </c>
      <c r="C183" s="20">
        <f>100/INDEX(BLS!$B$14:$E$76,Data!A183-1946,Data!B183)</f>
        <v>0.99905090164343879</v>
      </c>
      <c r="D183">
        <f t="shared" si="6"/>
        <v>5</v>
      </c>
      <c r="E183" s="20">
        <f>100-INDEX(Unemp!$E$12:$E$750,12*(Data!A183-1948)+Data!D183)</f>
        <v>92.4</v>
      </c>
    </row>
    <row r="184" spans="1:5">
      <c r="A184">
        <f t="shared" si="7"/>
        <v>1992</v>
      </c>
      <c r="B184">
        <f t="shared" si="8"/>
        <v>3</v>
      </c>
      <c r="C184" s="20">
        <f>100/INDEX(BLS!$B$14:$E$76,Data!A184-1946,Data!B184)</f>
        <v>0.99813349037300247</v>
      </c>
      <c r="D184">
        <f t="shared" si="6"/>
        <v>8</v>
      </c>
      <c r="E184" s="20">
        <f>100-INDEX(Unemp!$E$12:$E$750,12*(Data!A184-1948)+Data!D184)</f>
        <v>92.366666666666674</v>
      </c>
    </row>
    <row r="185" spans="1:5">
      <c r="A185">
        <f t="shared" si="7"/>
        <v>1992</v>
      </c>
      <c r="B185">
        <f t="shared" si="8"/>
        <v>4</v>
      </c>
      <c r="C185" s="20">
        <f>100/INDEX(BLS!$B$14:$E$76,Data!A185-1946,Data!B185)</f>
        <v>1.0067857358596943</v>
      </c>
      <c r="D185">
        <f t="shared" si="6"/>
        <v>11</v>
      </c>
      <c r="E185" s="20">
        <f>100-INDEX(Unemp!$E$12:$E$750,12*(Data!A185-1948)+Data!D185)</f>
        <v>92.633333333333326</v>
      </c>
    </row>
    <row r="186" spans="1:5">
      <c r="A186">
        <f t="shared" si="7"/>
        <v>1993</v>
      </c>
      <c r="B186">
        <f t="shared" si="8"/>
        <v>1</v>
      </c>
      <c r="C186" s="20">
        <f>100/INDEX(BLS!$B$14:$E$76,Data!A186-1946,Data!B186)</f>
        <v>1.0022651191693226</v>
      </c>
      <c r="D186">
        <f t="shared" si="6"/>
        <v>2</v>
      </c>
      <c r="E186" s="20">
        <f>100-INDEX(Unemp!$E$12:$E$750,12*(Data!A186-1948)+Data!D186)</f>
        <v>92.866666666666674</v>
      </c>
    </row>
    <row r="187" spans="1:5">
      <c r="A187">
        <f t="shared" si="7"/>
        <v>1993</v>
      </c>
      <c r="B187">
        <f t="shared" si="8"/>
        <v>2</v>
      </c>
      <c r="C187" s="20">
        <f>100/INDEX(BLS!$B$14:$E$76,Data!A187-1946,Data!B187)</f>
        <v>0.99849227666224005</v>
      </c>
      <c r="D187">
        <f t="shared" si="6"/>
        <v>5</v>
      </c>
      <c r="E187" s="20">
        <f>100-INDEX(Unemp!$E$12:$E$750,12*(Data!A187-1948)+Data!D187)</f>
        <v>92.933333333333337</v>
      </c>
    </row>
    <row r="188" spans="1:5">
      <c r="A188">
        <f t="shared" si="7"/>
        <v>1993</v>
      </c>
      <c r="B188">
        <f t="shared" si="8"/>
        <v>3</v>
      </c>
      <c r="C188" s="20">
        <f>100/INDEX(BLS!$B$14:$E$76,Data!A188-1946,Data!B188)</f>
        <v>0.99969009607021819</v>
      </c>
      <c r="D188">
        <f t="shared" si="6"/>
        <v>8</v>
      </c>
      <c r="E188" s="20">
        <f>100-INDEX(Unemp!$E$12:$E$750,12*(Data!A188-1948)+Data!D188)</f>
        <v>93.2</v>
      </c>
    </row>
    <row r="189" spans="1:5">
      <c r="A189">
        <f t="shared" si="7"/>
        <v>1993</v>
      </c>
      <c r="B189">
        <f t="shared" si="8"/>
        <v>4</v>
      </c>
      <c r="C189" s="20">
        <f>100/INDEX(BLS!$B$14:$E$76,Data!A189-1946,Data!B189)</f>
        <v>1.010468453174892</v>
      </c>
      <c r="D189">
        <f t="shared" si="6"/>
        <v>11</v>
      </c>
      <c r="E189" s="20">
        <f>100-INDEX(Unemp!$E$12:$E$750,12*(Data!A189-1948)+Data!D189)</f>
        <v>93.366666666666674</v>
      </c>
    </row>
    <row r="190" spans="1:5">
      <c r="A190">
        <f t="shared" si="7"/>
        <v>1994</v>
      </c>
      <c r="B190">
        <f t="shared" si="8"/>
        <v>1</v>
      </c>
      <c r="C190" s="20">
        <f>100/INDEX(BLS!$B$14:$E$76,Data!A190-1946,Data!B190)</f>
        <v>1.0102949050827936</v>
      </c>
      <c r="D190">
        <f t="shared" si="6"/>
        <v>2</v>
      </c>
      <c r="E190" s="20">
        <f>100-INDEX(Unemp!$E$12:$E$750,12*(Data!A190-1948)+Data!D190)</f>
        <v>93.433333333333337</v>
      </c>
    </row>
    <row r="191" spans="1:5">
      <c r="A191">
        <f t="shared" si="7"/>
        <v>1994</v>
      </c>
      <c r="B191">
        <f t="shared" si="8"/>
        <v>2</v>
      </c>
      <c r="C191" s="20">
        <f>100/INDEX(BLS!$B$14:$E$76,Data!A191-1946,Data!B191)</f>
        <v>1.0149502166918714</v>
      </c>
      <c r="D191">
        <f t="shared" si="6"/>
        <v>5</v>
      </c>
      <c r="E191" s="20">
        <f>100-INDEX(Unemp!$E$12:$E$750,12*(Data!A191-1948)+Data!D191)</f>
        <v>93.8</v>
      </c>
    </row>
    <row r="192" spans="1:5">
      <c r="A192">
        <f t="shared" si="7"/>
        <v>1994</v>
      </c>
      <c r="B192">
        <f t="shared" si="8"/>
        <v>3</v>
      </c>
      <c r="C192" s="20">
        <f>100/INDEX(BLS!$B$14:$E$76,Data!A192-1946,Data!B192)</f>
        <v>1.0159504216194248</v>
      </c>
      <c r="D192">
        <f t="shared" si="6"/>
        <v>8</v>
      </c>
      <c r="E192" s="20">
        <f>100-INDEX(Unemp!$E$12:$E$750,12*(Data!A192-1948)+Data!D192)</f>
        <v>94</v>
      </c>
    </row>
    <row r="193" spans="1:5">
      <c r="A193">
        <f t="shared" si="7"/>
        <v>1994</v>
      </c>
      <c r="B193">
        <f t="shared" si="8"/>
        <v>4</v>
      </c>
      <c r="C193" s="20">
        <f>100/INDEX(BLS!$B$14:$E$76,Data!A193-1946,Data!B193)</f>
        <v>1.0235309771650241</v>
      </c>
      <c r="D193">
        <f t="shared" si="6"/>
        <v>11</v>
      </c>
      <c r="E193" s="20">
        <f>100-INDEX(Unemp!$E$12:$E$750,12*(Data!A193-1948)+Data!D193)</f>
        <v>94.366666666666674</v>
      </c>
    </row>
    <row r="194" spans="1:5">
      <c r="A194">
        <f t="shared" si="7"/>
        <v>1995</v>
      </c>
      <c r="B194">
        <f t="shared" si="8"/>
        <v>1</v>
      </c>
      <c r="C194" s="20">
        <f>100/INDEX(BLS!$B$14:$E$76,Data!A194-1946,Data!B194)</f>
        <v>1.0148884130189886</v>
      </c>
      <c r="D194">
        <f t="shared" si="6"/>
        <v>2</v>
      </c>
      <c r="E194" s="20">
        <f>100-INDEX(Unemp!$E$12:$E$750,12*(Data!A194-1948)+Data!D194)</f>
        <v>94.533333333333331</v>
      </c>
    </row>
    <row r="195" spans="1:5">
      <c r="A195">
        <f t="shared" si="7"/>
        <v>1995</v>
      </c>
      <c r="B195">
        <f t="shared" si="8"/>
        <v>2</v>
      </c>
      <c r="C195" s="20">
        <f>100/INDEX(BLS!$B$14:$E$76,Data!A195-1946,Data!B195)</f>
        <v>1.0137464012002757</v>
      </c>
      <c r="D195">
        <f t="shared" ref="D195:D250" si="9">3*B195-1</f>
        <v>5</v>
      </c>
      <c r="E195" s="20">
        <f>100-INDEX(Unemp!$E$12:$E$750,12*(Data!A195-1948)+Data!D195)</f>
        <v>94.333333333333329</v>
      </c>
    </row>
    <row r="196" spans="1:5">
      <c r="A196">
        <f t="shared" ref="A196:A213" si="10">IF(B196=1,A195+1,A195)</f>
        <v>1995</v>
      </c>
      <c r="B196">
        <f t="shared" ref="B196:B213" si="11">IF(B195=4,1,B195+1)</f>
        <v>3</v>
      </c>
      <c r="C196" s="20">
        <f>100/INDEX(BLS!$B$14:$E$76,Data!A196-1946,Data!B196)</f>
        <v>1.0134998175700327</v>
      </c>
      <c r="D196">
        <f t="shared" si="9"/>
        <v>8</v>
      </c>
      <c r="E196" s="20">
        <f>100-INDEX(Unemp!$E$12:$E$750,12*(Data!A196-1948)+Data!D196)</f>
        <v>94.333333333333329</v>
      </c>
    </row>
    <row r="197" spans="1:5">
      <c r="A197">
        <f t="shared" si="10"/>
        <v>1995</v>
      </c>
      <c r="B197">
        <f t="shared" si="11"/>
        <v>4</v>
      </c>
      <c r="C197" s="20">
        <f>100/INDEX(BLS!$B$14:$E$76,Data!A197-1946,Data!B197)</f>
        <v>1.0164977586224422</v>
      </c>
      <c r="D197">
        <f t="shared" si="9"/>
        <v>11</v>
      </c>
      <c r="E197" s="20">
        <f>100-INDEX(Unemp!$E$12:$E$750,12*(Data!A197-1948)+Data!D197)</f>
        <v>94.433333333333337</v>
      </c>
    </row>
    <row r="198" spans="1:5">
      <c r="A198">
        <f t="shared" si="10"/>
        <v>1996</v>
      </c>
      <c r="B198">
        <f t="shared" si="11"/>
        <v>1</v>
      </c>
      <c r="C198" s="20">
        <f>100/INDEX(BLS!$B$14:$E$76,Data!A198-1946,Data!B198)</f>
        <v>1.0222022324896758</v>
      </c>
      <c r="D198">
        <f t="shared" si="9"/>
        <v>2</v>
      </c>
      <c r="E198" s="20">
        <f>100-INDEX(Unemp!$E$12:$E$750,12*(Data!A198-1948)+Data!D198)</f>
        <v>94.466666666666669</v>
      </c>
    </row>
    <row r="199" spans="1:5">
      <c r="A199">
        <f t="shared" si="10"/>
        <v>1996</v>
      </c>
      <c r="B199">
        <f t="shared" si="11"/>
        <v>2</v>
      </c>
      <c r="C199" s="20">
        <f>100/INDEX(BLS!$B$14:$E$76,Data!A199-1946,Data!B199)</f>
        <v>1.0281719103434093</v>
      </c>
      <c r="D199">
        <f t="shared" si="9"/>
        <v>5</v>
      </c>
      <c r="E199" s="20">
        <f>100-INDEX(Unemp!$E$12:$E$750,12*(Data!A199-1948)+Data!D199)</f>
        <v>94.5</v>
      </c>
    </row>
    <row r="200" spans="1:5">
      <c r="A200">
        <f t="shared" si="10"/>
        <v>1996</v>
      </c>
      <c r="B200">
        <f t="shared" si="11"/>
        <v>3</v>
      </c>
      <c r="C200" s="20">
        <f>100/INDEX(BLS!$B$14:$E$76,Data!A200-1946,Data!B200)</f>
        <v>1.0241389551734379</v>
      </c>
      <c r="D200">
        <f t="shared" si="9"/>
        <v>8</v>
      </c>
      <c r="E200" s="20">
        <f>100-INDEX(Unemp!$E$12:$E$750,12*(Data!A200-1948)+Data!D200)</f>
        <v>94.733333333333334</v>
      </c>
    </row>
    <row r="201" spans="1:5">
      <c r="A201">
        <f t="shared" si="10"/>
        <v>1996</v>
      </c>
      <c r="B201">
        <f t="shared" si="11"/>
        <v>4</v>
      </c>
      <c r="C201" s="20">
        <f>100/INDEX(BLS!$B$14:$E$76,Data!A201-1946,Data!B201)</f>
        <v>1.0271369584420387</v>
      </c>
      <c r="D201">
        <f t="shared" si="9"/>
        <v>11</v>
      </c>
      <c r="E201" s="20">
        <f>100-INDEX(Unemp!$E$12:$E$750,12*(Data!A201-1948)+Data!D201)</f>
        <v>94.666666666666671</v>
      </c>
    </row>
    <row r="202" spans="1:5">
      <c r="A202">
        <f t="shared" si="10"/>
        <v>1997</v>
      </c>
      <c r="B202">
        <f t="shared" si="11"/>
        <v>1</v>
      </c>
      <c r="C202" s="20">
        <f>100/INDEX(BLS!$B$14:$E$76,Data!A202-1946,Data!B202)</f>
        <v>1.0247686584753493</v>
      </c>
      <c r="D202">
        <f t="shared" si="9"/>
        <v>2</v>
      </c>
      <c r="E202" s="20">
        <f>100-INDEX(Unemp!$E$12:$E$750,12*(Data!A202-1948)+Data!D202)</f>
        <v>94.766666666666666</v>
      </c>
    </row>
    <row r="203" spans="1:5">
      <c r="A203">
        <f t="shared" si="10"/>
        <v>1997</v>
      </c>
      <c r="B203">
        <f t="shared" si="11"/>
        <v>2</v>
      </c>
      <c r="C203" s="20">
        <f>100/INDEX(BLS!$B$14:$E$76,Data!A203-1946,Data!B203)</f>
        <v>1.0308109389656843</v>
      </c>
      <c r="D203">
        <f t="shared" si="9"/>
        <v>5</v>
      </c>
      <c r="E203" s="20">
        <f>100-INDEX(Unemp!$E$12:$E$750,12*(Data!A203-1948)+Data!D203)</f>
        <v>95</v>
      </c>
    </row>
    <row r="204" spans="1:5">
      <c r="A204">
        <f t="shared" si="10"/>
        <v>1997</v>
      </c>
      <c r="B204">
        <f t="shared" si="11"/>
        <v>3</v>
      </c>
      <c r="C204" s="20">
        <f>100/INDEX(BLS!$B$14:$E$76,Data!A204-1946,Data!B204)</f>
        <v>1.0323220018788259</v>
      </c>
      <c r="D204">
        <f t="shared" si="9"/>
        <v>8</v>
      </c>
      <c r="E204" s="20">
        <f>100-INDEX(Unemp!$E$12:$E$750,12*(Data!A204-1948)+Data!D204)</f>
        <v>95.13333333333334</v>
      </c>
    </row>
    <row r="205" spans="1:5">
      <c r="A205">
        <f t="shared" si="10"/>
        <v>1997</v>
      </c>
      <c r="B205">
        <f t="shared" si="11"/>
        <v>4</v>
      </c>
      <c r="C205" s="20">
        <f>100/INDEX(BLS!$B$14:$E$76,Data!A205-1946,Data!B205)</f>
        <v>1.0206997917772425</v>
      </c>
      <c r="D205">
        <f t="shared" si="9"/>
        <v>11</v>
      </c>
      <c r="E205" s="20">
        <f>100-INDEX(Unemp!$E$12:$E$750,12*(Data!A205-1948)+Data!D205)</f>
        <v>95.333333333333329</v>
      </c>
    </row>
    <row r="206" spans="1:5">
      <c r="A206">
        <f t="shared" si="10"/>
        <v>1998</v>
      </c>
      <c r="B206">
        <f t="shared" si="11"/>
        <v>1</v>
      </c>
      <c r="C206" s="20">
        <f>100/INDEX(BLS!$B$14:$E$76,Data!A206-1946,Data!B206)</f>
        <v>1.010774860007682</v>
      </c>
      <c r="D206">
        <f t="shared" si="9"/>
        <v>2</v>
      </c>
      <c r="E206" s="20">
        <f>100-INDEX(Unemp!$E$12:$E$750,12*(Data!A206-1948)+Data!D206)</f>
        <v>95.366666666666674</v>
      </c>
    </row>
    <row r="207" spans="1:5">
      <c r="A207">
        <f t="shared" si="10"/>
        <v>1998</v>
      </c>
      <c r="B207">
        <f t="shared" si="11"/>
        <v>2</v>
      </c>
      <c r="C207" s="20">
        <f>100/INDEX(BLS!$B$14:$E$76,Data!A207-1946,Data!B207)</f>
        <v>0.99943032471491244</v>
      </c>
      <c r="D207">
        <f t="shared" si="9"/>
        <v>5</v>
      </c>
      <c r="E207" s="20">
        <f>100-INDEX(Unemp!$E$12:$E$750,12*(Data!A207-1948)+Data!D207)</f>
        <v>95.6</v>
      </c>
    </row>
    <row r="208" spans="1:5">
      <c r="A208">
        <f t="shared" si="10"/>
        <v>1998</v>
      </c>
      <c r="B208">
        <f t="shared" si="11"/>
        <v>3</v>
      </c>
      <c r="C208" s="20">
        <f>100/INDEX(BLS!$B$14:$E$76,Data!A208-1946,Data!B208)</f>
        <v>0.99749628432634085</v>
      </c>
      <c r="D208">
        <f t="shared" si="9"/>
        <v>8</v>
      </c>
      <c r="E208" s="20">
        <f>100-INDEX(Unemp!$E$12:$E$750,12*(Data!A208-1948)+Data!D208)</f>
        <v>95.466666666666669</v>
      </c>
    </row>
    <row r="209" spans="1:5">
      <c r="A209">
        <f t="shared" si="10"/>
        <v>1998</v>
      </c>
      <c r="B209">
        <f t="shared" si="11"/>
        <v>4</v>
      </c>
      <c r="C209" s="20">
        <f>100/INDEX(BLS!$B$14:$E$76,Data!A209-1946,Data!B209)</f>
        <v>0.99892116514164697</v>
      </c>
      <c r="D209">
        <f t="shared" si="9"/>
        <v>11</v>
      </c>
      <c r="E209" s="20">
        <f>100-INDEX(Unemp!$E$12:$E$750,12*(Data!A209-1948)+Data!D209)</f>
        <v>95.566666666666663</v>
      </c>
    </row>
    <row r="210" spans="1:5">
      <c r="A210">
        <f t="shared" si="10"/>
        <v>1999</v>
      </c>
      <c r="B210">
        <f t="shared" si="11"/>
        <v>1</v>
      </c>
      <c r="C210" s="20">
        <f>100/INDEX(BLS!$B$14:$E$76,Data!A210-1946,Data!B210)</f>
        <v>0.99201428500570399</v>
      </c>
      <c r="D210">
        <f t="shared" si="9"/>
        <v>2</v>
      </c>
      <c r="E210" s="20">
        <f>100-INDEX(Unemp!$E$12:$E$750,12*(Data!A210-1948)+Data!D210)</f>
        <v>95.7</v>
      </c>
    </row>
    <row r="211" spans="1:5">
      <c r="A211">
        <f t="shared" si="10"/>
        <v>1999</v>
      </c>
      <c r="B211">
        <f t="shared" si="11"/>
        <v>2</v>
      </c>
      <c r="C211" s="20">
        <f>100/INDEX(BLS!$B$14:$E$76,Data!A211-1946,Data!B211)</f>
        <v>0.99235883695544314</v>
      </c>
      <c r="D211">
        <f t="shared" si="9"/>
        <v>5</v>
      </c>
      <c r="E211" s="20">
        <f>100-INDEX(Unemp!$E$12:$E$750,12*(Data!A211-1948)+Data!D211)</f>
        <v>95.733333333333334</v>
      </c>
    </row>
    <row r="212" spans="1:5">
      <c r="A212">
        <f t="shared" si="10"/>
        <v>1999</v>
      </c>
      <c r="B212">
        <f t="shared" si="11"/>
        <v>3</v>
      </c>
      <c r="C212" s="20">
        <f>100/INDEX(BLS!$B$14:$E$76,Data!A212-1946,Data!B212)</f>
        <v>0.99366044635227246</v>
      </c>
      <c r="D212">
        <f t="shared" si="9"/>
        <v>8</v>
      </c>
      <c r="E212" s="20">
        <f>100-INDEX(Unemp!$E$12:$E$750,12*(Data!A212-1948)+Data!D212)</f>
        <v>95.766666666666666</v>
      </c>
    </row>
    <row r="213" spans="1:5">
      <c r="A213">
        <f t="shared" si="10"/>
        <v>1999</v>
      </c>
      <c r="B213">
        <f t="shared" si="11"/>
        <v>4</v>
      </c>
      <c r="C213" s="20">
        <f>100/INDEX(BLS!$B$14:$E$76,Data!A213-1946,Data!B213)</f>
        <v>0.99388759131342252</v>
      </c>
      <c r="D213">
        <f t="shared" si="9"/>
        <v>11</v>
      </c>
      <c r="E213" s="20">
        <f>100-INDEX(Unemp!$E$12:$E$750,12*(Data!A213-1948)+Data!D213)</f>
        <v>95.933333333333337</v>
      </c>
    </row>
    <row r="214" spans="1:5">
      <c r="A214">
        <f t="shared" ref="A214:A277" si="12">IF(B214=1,A213+1,A213)</f>
        <v>2000</v>
      </c>
      <c r="B214">
        <f t="shared" ref="B214:B277" si="13">IF(B213=4,1,B213+1)</f>
        <v>1</v>
      </c>
      <c r="C214" s="20">
        <f>100/INDEX(BLS!$B$14:$E$76,Data!A214-1946,Data!B214)</f>
        <v>0.96523233142217324</v>
      </c>
      <c r="D214">
        <f t="shared" si="9"/>
        <v>2</v>
      </c>
      <c r="E214" s="20">
        <f>100-INDEX(Unemp!$E$12:$E$750,12*(Data!A214-1948)+Data!D214)</f>
        <v>95.966666666666669</v>
      </c>
    </row>
    <row r="215" spans="1:5">
      <c r="A215">
        <f t="shared" si="12"/>
        <v>2000</v>
      </c>
      <c r="B215">
        <f t="shared" si="13"/>
        <v>2</v>
      </c>
      <c r="C215" s="20">
        <f>100/INDEX(BLS!$B$14:$E$76,Data!A215-1946,Data!B215)</f>
        <v>0.98384526081737866</v>
      </c>
      <c r="D215">
        <f t="shared" si="9"/>
        <v>5</v>
      </c>
      <c r="E215" s="20">
        <f>100-INDEX(Unemp!$E$12:$E$750,12*(Data!A215-1948)+Data!D215)</f>
        <v>96.066666666666663</v>
      </c>
    </row>
    <row r="216" spans="1:5">
      <c r="A216">
        <f t="shared" si="12"/>
        <v>2000</v>
      </c>
      <c r="B216">
        <f t="shared" si="13"/>
        <v>3</v>
      </c>
      <c r="C216" s="20">
        <f>100/INDEX(BLS!$B$14:$E$76,Data!A216-1946,Data!B216)</f>
        <v>0.96600624040031291</v>
      </c>
      <c r="D216">
        <f t="shared" si="9"/>
        <v>8</v>
      </c>
      <c r="E216" s="20">
        <f>100-INDEX(Unemp!$E$12:$E$750,12*(Data!A216-1948)+Data!D216)</f>
        <v>96</v>
      </c>
    </row>
    <row r="217" spans="1:5">
      <c r="A217">
        <f t="shared" si="12"/>
        <v>2000</v>
      </c>
      <c r="B217">
        <f t="shared" si="13"/>
        <v>4</v>
      </c>
      <c r="C217" s="20">
        <f>100/INDEX(BLS!$B$14:$E$76,Data!A217-1946,Data!B217)</f>
        <v>0.97292353793915332</v>
      </c>
      <c r="D217">
        <f t="shared" si="9"/>
        <v>11</v>
      </c>
      <c r="E217" s="20">
        <f>100-INDEX(Unemp!$E$12:$E$750,12*(Data!A217-1948)+Data!D217)</f>
        <v>96.1</v>
      </c>
    </row>
    <row r="218" spans="1:5">
      <c r="A218">
        <f t="shared" si="12"/>
        <v>2001</v>
      </c>
      <c r="B218">
        <f t="shared" si="13"/>
        <v>1</v>
      </c>
      <c r="C218" s="20">
        <f>100/INDEX(BLS!$B$14:$E$76,Data!A218-1946,Data!B218)</f>
        <v>0.96179740699419081</v>
      </c>
      <c r="D218">
        <f t="shared" si="9"/>
        <v>2</v>
      </c>
      <c r="E218" s="20">
        <f>100-INDEX(Unemp!$E$12:$E$750,12*(Data!A218-1948)+Data!D218)</f>
        <v>95.766666666666666</v>
      </c>
    </row>
    <row r="219" spans="1:5">
      <c r="A219">
        <f t="shared" si="12"/>
        <v>2001</v>
      </c>
      <c r="B219">
        <f t="shared" si="13"/>
        <v>2</v>
      </c>
      <c r="C219" s="20">
        <f>100/INDEX(BLS!$B$14:$E$76,Data!A219-1946,Data!B219)</f>
        <v>0.97500097500097505</v>
      </c>
      <c r="D219">
        <f t="shared" si="9"/>
        <v>5</v>
      </c>
      <c r="E219" s="20">
        <f>100-INDEX(Unemp!$E$12:$E$750,12*(Data!A219-1948)+Data!D219)</f>
        <v>95.6</v>
      </c>
    </row>
    <row r="220" spans="1:5">
      <c r="A220">
        <f t="shared" si="12"/>
        <v>2001</v>
      </c>
      <c r="B220">
        <f t="shared" si="13"/>
        <v>3</v>
      </c>
      <c r="C220" s="20">
        <f>100/INDEX(BLS!$B$14:$E$76,Data!A220-1946,Data!B220)</f>
        <v>0.97600968201604565</v>
      </c>
      <c r="D220">
        <f t="shared" si="9"/>
        <v>8</v>
      </c>
      <c r="E220" s="20">
        <f>100-INDEX(Unemp!$E$12:$E$750,12*(Data!A220-1948)+Data!D220)</f>
        <v>95.166666666666671</v>
      </c>
    </row>
    <row r="221" spans="1:5">
      <c r="A221">
        <f t="shared" si="12"/>
        <v>2001</v>
      </c>
      <c r="B221">
        <f t="shared" si="13"/>
        <v>4</v>
      </c>
      <c r="C221" s="20">
        <f>100/INDEX(BLS!$B$14:$E$76,Data!A221-1946,Data!B221)</f>
        <v>0.98755678451510953</v>
      </c>
      <c r="D221">
        <f t="shared" si="9"/>
        <v>11</v>
      </c>
      <c r="E221" s="20">
        <f>100-INDEX(Unemp!$E$12:$E$750,12*(Data!A221-1948)+Data!D221)</f>
        <v>94.5</v>
      </c>
    </row>
    <row r="222" spans="1:5">
      <c r="A222">
        <f t="shared" si="12"/>
        <v>2002</v>
      </c>
      <c r="B222">
        <f t="shared" si="13"/>
        <v>1</v>
      </c>
      <c r="C222" s="20">
        <f>100/INDEX(BLS!$B$14:$E$76,Data!A222-1946,Data!B222)</f>
        <v>0.98769334097149519</v>
      </c>
      <c r="D222">
        <f t="shared" si="9"/>
        <v>2</v>
      </c>
      <c r="E222" s="20">
        <f>100-INDEX(Unemp!$E$12:$E$750,12*(Data!A222-1948)+Data!D222)</f>
        <v>94.3</v>
      </c>
    </row>
    <row r="223" spans="1:5">
      <c r="A223">
        <f t="shared" si="12"/>
        <v>2002</v>
      </c>
      <c r="B223">
        <f t="shared" si="13"/>
        <v>2</v>
      </c>
      <c r="C223" s="20">
        <f>100/INDEX(BLS!$B$14:$E$76,Data!A223-1946,Data!B223)</f>
        <v>0.98340987540196878</v>
      </c>
      <c r="D223">
        <f t="shared" si="9"/>
        <v>5</v>
      </c>
      <c r="E223" s="20">
        <f>100-INDEX(Unemp!$E$12:$E$750,12*(Data!A223-1948)+Data!D223)</f>
        <v>94.166666666666671</v>
      </c>
    </row>
    <row r="224" spans="1:5">
      <c r="A224">
        <f t="shared" si="12"/>
        <v>2002</v>
      </c>
      <c r="B224">
        <f t="shared" si="13"/>
        <v>3</v>
      </c>
      <c r="C224" s="20">
        <f>100/INDEX(BLS!$B$14:$E$76,Data!A224-1946,Data!B224)</f>
        <v>0.99263465089039327</v>
      </c>
      <c r="D224">
        <f t="shared" si="9"/>
        <v>8</v>
      </c>
      <c r="E224" s="20">
        <f>100-INDEX(Unemp!$E$12:$E$750,12*(Data!A224-1948)+Data!D224)</f>
        <v>94.266666666666666</v>
      </c>
    </row>
    <row r="225" spans="1:5">
      <c r="A225">
        <f t="shared" si="12"/>
        <v>2002</v>
      </c>
      <c r="B225">
        <f t="shared" si="13"/>
        <v>4</v>
      </c>
      <c r="C225" s="20">
        <f>100/INDEX(BLS!$B$14:$E$76,Data!A225-1946,Data!B225)</f>
        <v>0.99665125179397229</v>
      </c>
      <c r="D225">
        <f t="shared" si="9"/>
        <v>11</v>
      </c>
      <c r="E225" s="20">
        <f>100-INDEX(Unemp!$E$12:$E$750,12*(Data!A225-1948)+Data!D225)</f>
        <v>94.133333333333326</v>
      </c>
    </row>
    <row r="226" spans="1:5">
      <c r="A226">
        <f t="shared" si="12"/>
        <v>2003</v>
      </c>
      <c r="B226">
        <f t="shared" si="13"/>
        <v>1</v>
      </c>
      <c r="C226" s="20">
        <f>100/INDEX(BLS!$B$14:$E$76,Data!A226-1946,Data!B226)</f>
        <v>0.9963831292408557</v>
      </c>
      <c r="D226">
        <f t="shared" si="9"/>
        <v>2</v>
      </c>
      <c r="E226" s="20">
        <f>100-INDEX(Unemp!$E$12:$E$750,12*(Data!A226-1948)+Data!D226)</f>
        <v>94.133333333333326</v>
      </c>
    </row>
    <row r="227" spans="1:5">
      <c r="A227">
        <f t="shared" si="12"/>
        <v>2003</v>
      </c>
      <c r="B227">
        <f t="shared" si="13"/>
        <v>2</v>
      </c>
      <c r="C227" s="20">
        <f>100/INDEX(BLS!$B$14:$E$76,Data!A227-1946,Data!B227)</f>
        <v>0.99637320154637121</v>
      </c>
      <c r="D227">
        <f t="shared" si="9"/>
        <v>5</v>
      </c>
      <c r="E227" s="20">
        <f>100-INDEX(Unemp!$E$12:$E$750,12*(Data!A227-1948)+Data!D227)</f>
        <v>93.866666666666674</v>
      </c>
    </row>
    <row r="228" spans="1:5">
      <c r="A228">
        <f t="shared" si="12"/>
        <v>2003</v>
      </c>
      <c r="B228">
        <f t="shared" si="13"/>
        <v>3</v>
      </c>
      <c r="C228" s="20">
        <f>100/INDEX(BLS!$B$14:$E$76,Data!A228-1946,Data!B228)</f>
        <v>1.0111734668082311</v>
      </c>
      <c r="D228">
        <f t="shared" si="9"/>
        <v>8</v>
      </c>
      <c r="E228" s="20">
        <f>100-INDEX(Unemp!$E$12:$E$750,12*(Data!A228-1948)+Data!D228)</f>
        <v>93.866666666666674</v>
      </c>
    </row>
    <row r="229" spans="1:5">
      <c r="A229">
        <f t="shared" si="12"/>
        <v>2003</v>
      </c>
      <c r="B229">
        <f t="shared" si="13"/>
        <v>4</v>
      </c>
      <c r="C229" s="20">
        <f>100/INDEX(BLS!$B$14:$E$76,Data!A229-1946,Data!B229)</f>
        <v>1.0052574967077816</v>
      </c>
      <c r="D229">
        <f t="shared" si="9"/>
        <v>11</v>
      </c>
      <c r="E229" s="20">
        <f>100-INDEX(Unemp!$E$12:$E$750,12*(Data!A229-1948)+Data!D229)</f>
        <v>94.166666666666671</v>
      </c>
    </row>
    <row r="230" spans="1:5">
      <c r="A230">
        <f t="shared" si="12"/>
        <v>2004</v>
      </c>
      <c r="B230">
        <f t="shared" si="13"/>
        <v>1</v>
      </c>
      <c r="C230" s="20">
        <f>100/INDEX(BLS!$B$14:$E$76,Data!A230-1946,Data!B230)</f>
        <v>1.0180500269783257</v>
      </c>
      <c r="D230">
        <f t="shared" si="9"/>
        <v>2</v>
      </c>
      <c r="E230" s="20">
        <f>100-INDEX(Unemp!$E$12:$E$750,12*(Data!A230-1948)+Data!D230)</f>
        <v>94.3</v>
      </c>
    </row>
    <row r="231" spans="1:5">
      <c r="A231">
        <f t="shared" si="12"/>
        <v>2004</v>
      </c>
      <c r="B231">
        <f t="shared" si="13"/>
        <v>2</v>
      </c>
      <c r="C231" s="20">
        <f>100/INDEX(BLS!$B$14:$E$76,Data!A231-1946,Data!B231)</f>
        <v>1.0241284666748596</v>
      </c>
      <c r="D231">
        <f t="shared" si="9"/>
        <v>5</v>
      </c>
      <c r="E231" s="20">
        <f>100-INDEX(Unemp!$E$12:$E$750,12*(Data!A231-1948)+Data!D231)</f>
        <v>94.4</v>
      </c>
    </row>
    <row r="232" spans="1:5">
      <c r="A232">
        <f t="shared" si="12"/>
        <v>2004</v>
      </c>
      <c r="B232">
        <f t="shared" si="13"/>
        <v>3</v>
      </c>
      <c r="C232" s="20">
        <f>100/INDEX(BLS!$B$14:$E$76,Data!A232-1946,Data!B232)</f>
        <v>1.0185685038247247</v>
      </c>
      <c r="D232">
        <f t="shared" si="9"/>
        <v>8</v>
      </c>
      <c r="E232" s="20">
        <f>100-INDEX(Unemp!$E$12:$E$750,12*(Data!A232-1948)+Data!D232)</f>
        <v>94.566666666666663</v>
      </c>
    </row>
    <row r="233" spans="1:5">
      <c r="A233">
        <f t="shared" si="12"/>
        <v>2004</v>
      </c>
      <c r="B233">
        <f t="shared" si="13"/>
        <v>4</v>
      </c>
      <c r="C233" s="20">
        <f>100/INDEX(BLS!$B$14:$E$76,Data!A233-1946,Data!B233)</f>
        <v>1.0163324626751904</v>
      </c>
      <c r="D233">
        <f t="shared" si="9"/>
        <v>11</v>
      </c>
      <c r="E233" s="20">
        <f>100-INDEX(Unemp!$E$12:$E$750,12*(Data!A233-1948)+Data!D233)</f>
        <v>94.566666666666663</v>
      </c>
    </row>
    <row r="234" spans="1:5">
      <c r="A234">
        <f t="shared" si="12"/>
        <v>2005</v>
      </c>
      <c r="B234">
        <f t="shared" si="13"/>
        <v>1</v>
      </c>
      <c r="C234" s="20">
        <f>100/INDEX(BLS!$B$14:$E$76,Data!A234-1946,Data!B234)</f>
        <v>1.0263357760124803</v>
      </c>
      <c r="D234">
        <f t="shared" si="9"/>
        <v>2</v>
      </c>
      <c r="E234" s="20">
        <f>100-INDEX(Unemp!$E$12:$E$750,12*(Data!A234-1948)+Data!D234)</f>
        <v>94.733333333333334</v>
      </c>
    </row>
    <row r="235" spans="1:5">
      <c r="A235">
        <f t="shared" si="12"/>
        <v>2005</v>
      </c>
      <c r="B235">
        <f t="shared" si="13"/>
        <v>2</v>
      </c>
      <c r="C235" s="20">
        <f>100/INDEX(BLS!$B$14:$E$76,Data!A235-1946,Data!B235)</f>
        <v>1.0279922283787535</v>
      </c>
      <c r="D235">
        <f t="shared" si="9"/>
        <v>5</v>
      </c>
      <c r="E235" s="20">
        <f>100-INDEX(Unemp!$E$12:$E$750,12*(Data!A235-1948)+Data!D235)</f>
        <v>94.86666666666666</v>
      </c>
    </row>
    <row r="236" spans="1:5">
      <c r="A236">
        <f t="shared" si="12"/>
        <v>2005</v>
      </c>
      <c r="B236">
        <f t="shared" si="13"/>
        <v>3</v>
      </c>
      <c r="C236" s="20">
        <f>100/INDEX(BLS!$B$14:$E$76,Data!A236-1946,Data!B236)</f>
        <v>1.0332926904875075</v>
      </c>
      <c r="D236">
        <f t="shared" si="9"/>
        <v>8</v>
      </c>
      <c r="E236" s="20">
        <f>100-INDEX(Unemp!$E$12:$E$750,12*(Data!A236-1948)+Data!D236)</f>
        <v>95.033333333333331</v>
      </c>
    </row>
    <row r="237" spans="1:5">
      <c r="A237">
        <f t="shared" si="12"/>
        <v>2005</v>
      </c>
      <c r="B237">
        <f t="shared" si="13"/>
        <v>4</v>
      </c>
      <c r="C237" s="20">
        <f>100/INDEX(BLS!$B$14:$E$76,Data!A237-1946,Data!B237)</f>
        <v>1.0295162303233711</v>
      </c>
      <c r="D237">
        <f t="shared" si="9"/>
        <v>11</v>
      </c>
      <c r="E237" s="20">
        <f>100-INDEX(Unemp!$E$12:$E$750,12*(Data!A237-1948)+Data!D237)</f>
        <v>95.066666666666663</v>
      </c>
    </row>
    <row r="238" spans="1:5">
      <c r="A238">
        <f t="shared" si="12"/>
        <v>2006</v>
      </c>
      <c r="B238">
        <f t="shared" si="13"/>
        <v>1</v>
      </c>
      <c r="C238" s="20">
        <f>100/INDEX(BLS!$B$14:$E$76,Data!A238-1946,Data!B238)</f>
        <v>1.0300464550951247</v>
      </c>
      <c r="D238">
        <f t="shared" si="9"/>
        <v>2</v>
      </c>
      <c r="E238" s="20">
        <f>100-INDEX(Unemp!$E$12:$E$750,12*(Data!A238-1948)+Data!D238)</f>
        <v>95.266666666666666</v>
      </c>
    </row>
    <row r="239" spans="1:5">
      <c r="A239">
        <f t="shared" si="12"/>
        <v>2006</v>
      </c>
      <c r="B239">
        <f t="shared" si="13"/>
        <v>2</v>
      </c>
      <c r="C239" s="20">
        <f>100/INDEX(BLS!$B$14:$E$76,Data!A239-1946,Data!B239)</f>
        <v>1.0398361218272001</v>
      </c>
      <c r="D239">
        <f t="shared" si="9"/>
        <v>5</v>
      </c>
      <c r="E239" s="20">
        <f>100-INDEX(Unemp!$E$12:$E$750,12*(Data!A239-1948)+Data!D239)</f>
        <v>95.333333333333329</v>
      </c>
    </row>
    <row r="240" spans="1:5">
      <c r="A240">
        <f t="shared" si="12"/>
        <v>2006</v>
      </c>
      <c r="B240">
        <f t="shared" si="13"/>
        <v>3</v>
      </c>
      <c r="C240" s="20">
        <f>100/INDEX(BLS!$B$14:$E$76,Data!A240-1946,Data!B240)</f>
        <v>1.03597957048287</v>
      </c>
      <c r="D240">
        <f t="shared" si="9"/>
        <v>8</v>
      </c>
      <c r="E240" s="20">
        <f>100-INDEX(Unemp!$E$12:$E$750,12*(Data!A240-1948)+Data!D240)</f>
        <v>95.36666666666666</v>
      </c>
    </row>
    <row r="241" spans="1:5">
      <c r="A241">
        <f t="shared" si="12"/>
        <v>2006</v>
      </c>
      <c r="B241">
        <f t="shared" si="13"/>
        <v>4</v>
      </c>
      <c r="C241" s="20">
        <f>100/INDEX(BLS!$B$14:$E$76,Data!A241-1946,Data!B241)</f>
        <v>1.0183299389002036</v>
      </c>
      <c r="D241">
        <f t="shared" si="9"/>
        <v>11</v>
      </c>
      <c r="E241" s="20">
        <f>100-INDEX(Unemp!$E$12:$E$750,12*(Data!A241-1948)+Data!D241)</f>
        <v>95.566666666666663</v>
      </c>
    </row>
    <row r="242" spans="1:5">
      <c r="A242">
        <f t="shared" si="12"/>
        <v>2007</v>
      </c>
      <c r="B242">
        <f t="shared" si="13"/>
        <v>1</v>
      </c>
      <c r="C242" s="20">
        <f>100/INDEX(BLS!$B$14:$E$76,Data!A242-1946,Data!B242)</f>
        <v>1.0167458033816965</v>
      </c>
      <c r="D242">
        <f t="shared" si="9"/>
        <v>2</v>
      </c>
      <c r="E242" s="20">
        <f>100-INDEX(Unemp!$E$12:$E$750,12*(Data!A242-1948)+Data!D242)</f>
        <v>95.5</v>
      </c>
    </row>
    <row r="243" spans="1:5">
      <c r="A243">
        <f t="shared" si="12"/>
        <v>2007</v>
      </c>
      <c r="B243">
        <f t="shared" si="13"/>
        <v>2</v>
      </c>
      <c r="C243" s="20">
        <f>100/INDEX(BLS!$B$14:$E$76,Data!A243-1946,Data!B243)</f>
        <v>1.029219542820679</v>
      </c>
      <c r="D243">
        <f t="shared" si="9"/>
        <v>5</v>
      </c>
      <c r="E243" s="20">
        <f>100-INDEX(Unemp!$E$12:$E$750,12*(Data!A243-1948)+Data!D243)</f>
        <v>95.466666666666669</v>
      </c>
    </row>
    <row r="244" spans="1:5">
      <c r="A244">
        <f t="shared" si="12"/>
        <v>2007</v>
      </c>
      <c r="B244">
        <f t="shared" si="13"/>
        <v>3</v>
      </c>
      <c r="C244" s="20">
        <f>100/INDEX(BLS!$B$14:$E$76,Data!A244-1946,Data!B244)</f>
        <v>1.0386588836494317</v>
      </c>
      <c r="D244">
        <f t="shared" si="9"/>
        <v>8</v>
      </c>
      <c r="E244" s="20">
        <f>100-INDEX(Unemp!$E$12:$E$750,12*(Data!A244-1948)+Data!D244)</f>
        <v>95.3</v>
      </c>
    </row>
    <row r="245" spans="1:5">
      <c r="A245">
        <f t="shared" si="12"/>
        <v>2007</v>
      </c>
      <c r="B245">
        <f t="shared" si="13"/>
        <v>4</v>
      </c>
      <c r="C245" s="20">
        <f>100/INDEX(BLS!$B$14:$E$76,Data!A245-1946,Data!B245)</f>
        <v>1.0315765584542858</v>
      </c>
      <c r="D245">
        <f t="shared" si="9"/>
        <v>11</v>
      </c>
      <c r="E245" s="20">
        <f>100-INDEX(Unemp!$E$12:$E$750,12*(Data!A245-1948)+Data!D245)</f>
        <v>95.2</v>
      </c>
    </row>
    <row r="246" spans="1:5">
      <c r="A246">
        <f t="shared" si="12"/>
        <v>2008</v>
      </c>
      <c r="B246">
        <f t="shared" si="13"/>
        <v>1</v>
      </c>
      <c r="C246" s="20">
        <f>100/INDEX(BLS!$B$14:$E$76,Data!A246-1946,Data!B246)</f>
        <v>1.0335810482578991</v>
      </c>
      <c r="D246">
        <f t="shared" si="9"/>
        <v>2</v>
      </c>
      <c r="E246" s="20">
        <f>100-INDEX(Unemp!$E$12:$E$750,12*(Data!A246-1948)+Data!D246)</f>
        <v>95.066666666666663</v>
      </c>
    </row>
    <row r="247" spans="1:5">
      <c r="A247">
        <f t="shared" si="12"/>
        <v>2008</v>
      </c>
      <c r="B247">
        <f t="shared" si="13"/>
        <v>2</v>
      </c>
      <c r="C247" s="20">
        <f>100/INDEX(BLS!$B$14:$E$76,Data!A247-1946,Data!B247)</f>
        <v>1.0426985037276471</v>
      </c>
      <c r="D247">
        <f t="shared" si="9"/>
        <v>5</v>
      </c>
      <c r="E247" s="20">
        <f>100-INDEX(Unemp!$E$12:$E$750,12*(Data!A247-1948)+Data!D247)</f>
        <v>94.633333333333326</v>
      </c>
    </row>
    <row r="248" spans="1:5">
      <c r="A248">
        <f t="shared" si="12"/>
        <v>2008</v>
      </c>
      <c r="B248">
        <f t="shared" si="13"/>
        <v>3</v>
      </c>
      <c r="C248" s="20">
        <f>100/INDEX(BLS!$B$14:$E$76,Data!A248-1946,Data!B248)</f>
        <v>1.0449429983594396</v>
      </c>
      <c r="D248">
        <f t="shared" si="9"/>
        <v>8</v>
      </c>
      <c r="E248" s="20">
        <f>100-INDEX(Unemp!$E$12:$E$750,12*(Data!A248-1948)+Data!D248)</f>
        <v>93.933333333333337</v>
      </c>
    </row>
    <row r="249" spans="1:5">
      <c r="A249">
        <f t="shared" si="12"/>
        <v>2008</v>
      </c>
      <c r="B249">
        <f t="shared" si="13"/>
        <v>4</v>
      </c>
      <c r="C249" s="20">
        <f>100/INDEX(BLS!$B$14:$E$76,Data!A249-1946,Data!B249)</f>
        <v>1.0327804515316135</v>
      </c>
      <c r="D249">
        <f t="shared" si="9"/>
        <v>11</v>
      </c>
      <c r="E249" s="20">
        <f>100-INDEX(Unemp!$E$12:$E$750,12*(Data!A249-1948)+Data!D249)</f>
        <v>93.13333333333334</v>
      </c>
    </row>
    <row r="250" spans="1:5">
      <c r="A250">
        <f t="shared" si="12"/>
        <v>2009</v>
      </c>
      <c r="B250">
        <f t="shared" si="13"/>
        <v>1</v>
      </c>
      <c r="C250" s="20">
        <f>100/INDEX(BLS!$B$14:$E$76,Data!A250-1946,Data!B250)</f>
        <v>1.0316936282601519</v>
      </c>
      <c r="D250">
        <f t="shared" si="9"/>
        <v>2</v>
      </c>
      <c r="E250" s="20">
        <f>100-INDEX(Unemp!$E$12:$E$750,12*(Data!A250-1948)+Data!D250)</f>
        <v>91.933333333333337</v>
      </c>
    </row>
    <row r="251" spans="1:5">
      <c r="A251">
        <f t="shared" si="12"/>
        <v>2009</v>
      </c>
      <c r="B251">
        <f t="shared" si="13"/>
        <v>2</v>
      </c>
      <c r="C251" s="20">
        <f>INDEX(BLS!$B$14:$E$76,Data!A251-1946,Data!B251)</f>
        <v>0</v>
      </c>
      <c r="E251" s="20">
        <f>100-INDEX(Unemp!$E$12:$E$750,12*(Data!A251-1948)+Data!D251)</f>
        <v>92.8</v>
      </c>
    </row>
    <row r="252" spans="1:5">
      <c r="A252">
        <f t="shared" si="12"/>
        <v>2009</v>
      </c>
      <c r="B252">
        <f t="shared" si="13"/>
        <v>3</v>
      </c>
      <c r="C252" s="20">
        <f>INDEX(BLS!$B$14:$E$76,Data!A252-1946,Data!B252)</f>
        <v>0</v>
      </c>
      <c r="E252" s="20">
        <f>100-INDEX(Unemp!$E$12:$E$750,12*(Data!A252-1948)+Data!D252)</f>
        <v>92.8</v>
      </c>
    </row>
    <row r="253" spans="1:5">
      <c r="A253">
        <f t="shared" si="12"/>
        <v>2009</v>
      </c>
      <c r="B253">
        <f t="shared" si="13"/>
        <v>4</v>
      </c>
      <c r="C253" s="20">
        <f>INDEX(BLS!$B$14:$E$76,Data!A253-1946,Data!B253)</f>
        <v>0</v>
      </c>
      <c r="E253" s="20">
        <f>100-INDEX(Unemp!$E$12:$E$750,12*(Data!A253-1948)+Data!D253)</f>
        <v>92.8</v>
      </c>
    </row>
    <row r="254" spans="1:5">
      <c r="A254">
        <f t="shared" si="12"/>
        <v>2010</v>
      </c>
      <c r="B254">
        <f t="shared" si="13"/>
        <v>1</v>
      </c>
      <c r="C254" s="20" t="e">
        <f>INDEX(BLS!$B$14:$E$76,Data!A254-1946,Data!B254)</f>
        <v>#REF!</v>
      </c>
      <c r="E254" s="20" t="e">
        <f>INDEX(Unemp!$E$12:$E$750,12*(Data!A254-1948)+Data!D254)</f>
        <v>#REF!</v>
      </c>
    </row>
    <row r="255" spans="1:5">
      <c r="A255">
        <f t="shared" si="12"/>
        <v>2010</v>
      </c>
      <c r="B255">
        <f t="shared" si="13"/>
        <v>2</v>
      </c>
      <c r="C255" s="20" t="e">
        <f>INDEX(BLS!$B$14:$E$76,Data!A255-1946,Data!B255)</f>
        <v>#REF!</v>
      </c>
      <c r="E255" s="20" t="e">
        <f>INDEX(Unemp!$E$12:$E$750,12*(Data!A255-1948)+Data!D255)</f>
        <v>#REF!</v>
      </c>
    </row>
    <row r="256" spans="1:5">
      <c r="A256">
        <f t="shared" si="12"/>
        <v>2010</v>
      </c>
      <c r="B256">
        <f t="shared" si="13"/>
        <v>3</v>
      </c>
      <c r="C256" s="20" t="e">
        <f>INDEX(BLS!$B$14:$E$76,Data!A256-1946,Data!B256)</f>
        <v>#REF!</v>
      </c>
      <c r="E256" s="20" t="e">
        <f>INDEX(Unemp!$E$12:$E$750,12*(Data!A256-1948)+Data!D256)</f>
        <v>#REF!</v>
      </c>
    </row>
    <row r="257" spans="1:5">
      <c r="A257">
        <f t="shared" si="12"/>
        <v>2010</v>
      </c>
      <c r="B257">
        <f t="shared" si="13"/>
        <v>4</v>
      </c>
      <c r="C257" s="20" t="e">
        <f>INDEX(BLS!$B$14:$E$76,Data!A257-1946,Data!B257)</f>
        <v>#REF!</v>
      </c>
      <c r="E257" s="20" t="e">
        <f>INDEX(Unemp!$E$12:$E$750,12*(Data!A257-1948)+Data!D257)</f>
        <v>#REF!</v>
      </c>
    </row>
    <row r="258" spans="1:5">
      <c r="A258">
        <f t="shared" si="12"/>
        <v>2011</v>
      </c>
      <c r="B258">
        <f t="shared" si="13"/>
        <v>1</v>
      </c>
      <c r="C258" s="20" t="e">
        <f>INDEX(BLS!$B$14:$E$76,Data!A258-1946,Data!B258)</f>
        <v>#REF!</v>
      </c>
      <c r="E258" s="20" t="e">
        <f>INDEX(Unemp!$E$12:$E$750,12*(Data!A258-1948)+Data!D258)</f>
        <v>#REF!</v>
      </c>
    </row>
    <row r="259" spans="1:5">
      <c r="A259">
        <f t="shared" si="12"/>
        <v>2011</v>
      </c>
      <c r="B259">
        <f t="shared" si="13"/>
        <v>2</v>
      </c>
      <c r="C259" s="20" t="e">
        <f>INDEX(BLS!$B$14:$E$76,Data!A259-1946,Data!B259)</f>
        <v>#REF!</v>
      </c>
      <c r="E259" s="20" t="e">
        <f>INDEX(Unemp!$E$12:$E$750,12*(Data!A259-1948)+Data!D259)</f>
        <v>#REF!</v>
      </c>
    </row>
    <row r="260" spans="1:5">
      <c r="A260">
        <f t="shared" si="12"/>
        <v>2011</v>
      </c>
      <c r="B260">
        <f t="shared" si="13"/>
        <v>3</v>
      </c>
      <c r="C260" s="20" t="e">
        <f>INDEX(BLS!$B$14:$E$76,Data!A260-1946,Data!B260)</f>
        <v>#REF!</v>
      </c>
      <c r="E260" s="20" t="e">
        <f>INDEX(Unemp!$E$12:$E$750,12*(Data!A260-1948)+Data!D260)</f>
        <v>#REF!</v>
      </c>
    </row>
    <row r="261" spans="1:5">
      <c r="A261">
        <f t="shared" si="12"/>
        <v>2011</v>
      </c>
      <c r="B261">
        <f t="shared" si="13"/>
        <v>4</v>
      </c>
      <c r="C261" s="20" t="e">
        <f>INDEX(BLS!$B$14:$E$76,Data!A261-1946,Data!B261)</f>
        <v>#REF!</v>
      </c>
      <c r="E261" s="20" t="e">
        <f>INDEX(Unemp!$E$12:$E$750,12*(Data!A261-1948)+Data!D261)</f>
        <v>#REF!</v>
      </c>
    </row>
    <row r="262" spans="1:5">
      <c r="A262">
        <f t="shared" si="12"/>
        <v>2012</v>
      </c>
      <c r="B262">
        <f t="shared" si="13"/>
        <v>1</v>
      </c>
      <c r="C262" s="20" t="e">
        <f>INDEX(BLS!$B$14:$E$76,Data!A262-1946,Data!B262)</f>
        <v>#REF!</v>
      </c>
      <c r="E262" s="20" t="e">
        <f>INDEX(Unemp!$E$12:$E$750,12*(Data!A262-1948)+Data!D262)</f>
        <v>#REF!</v>
      </c>
    </row>
    <row r="263" spans="1:5">
      <c r="A263">
        <f t="shared" si="12"/>
        <v>2012</v>
      </c>
      <c r="B263">
        <f t="shared" si="13"/>
        <v>2</v>
      </c>
      <c r="C263" s="20" t="e">
        <f>INDEX(BLS!$B$14:$E$76,Data!A263-1946,Data!B263)</f>
        <v>#REF!</v>
      </c>
      <c r="E263" s="20" t="e">
        <f>INDEX(Unemp!$E$12:$E$750,12*(Data!A263-1948)+Data!D263)</f>
        <v>#REF!</v>
      </c>
    </row>
    <row r="264" spans="1:5">
      <c r="A264">
        <f t="shared" si="12"/>
        <v>2012</v>
      </c>
      <c r="B264">
        <f t="shared" si="13"/>
        <v>3</v>
      </c>
      <c r="C264" s="20" t="e">
        <f>INDEX(BLS!$B$14:$E$76,Data!A264-1946,Data!B264)</f>
        <v>#REF!</v>
      </c>
      <c r="E264" s="20" t="e">
        <f>INDEX(Unemp!$E$12:$E$750,12*(Data!A264-1948)+Data!D264)</f>
        <v>#REF!</v>
      </c>
    </row>
    <row r="265" spans="1:5">
      <c r="A265">
        <f t="shared" si="12"/>
        <v>2012</v>
      </c>
      <c r="B265">
        <f t="shared" si="13"/>
        <v>4</v>
      </c>
      <c r="C265" s="20" t="e">
        <f>INDEX(BLS!$B$14:$E$76,Data!A265-1946,Data!B265)</f>
        <v>#REF!</v>
      </c>
      <c r="E265" s="20" t="e">
        <f>INDEX(Unemp!$E$12:$E$750,12*(Data!A265-1948)+Data!D265)</f>
        <v>#REF!</v>
      </c>
    </row>
    <row r="266" spans="1:5">
      <c r="A266">
        <f t="shared" si="12"/>
        <v>2013</v>
      </c>
      <c r="B266">
        <f t="shared" si="13"/>
        <v>1</v>
      </c>
      <c r="C266" s="20" t="e">
        <f>INDEX(BLS!$B$14:$E$76,Data!A266-1946,Data!B266)</f>
        <v>#REF!</v>
      </c>
      <c r="E266" s="20" t="e">
        <f>INDEX(Unemp!$E$12:$E$750,12*(Data!A266-1948)+Data!D266)</f>
        <v>#REF!</v>
      </c>
    </row>
    <row r="267" spans="1:5">
      <c r="A267">
        <f t="shared" si="12"/>
        <v>2013</v>
      </c>
      <c r="B267">
        <f t="shared" si="13"/>
        <v>2</v>
      </c>
      <c r="C267" s="20" t="e">
        <f>INDEX(BLS!$B$14:$E$76,Data!A267-1946,Data!B267)</f>
        <v>#REF!</v>
      </c>
      <c r="E267" s="20" t="e">
        <f>INDEX(Unemp!$E$12:$E$750,12*(Data!A267-1948)+Data!D267)</f>
        <v>#REF!</v>
      </c>
    </row>
    <row r="268" spans="1:5">
      <c r="A268">
        <f t="shared" si="12"/>
        <v>2013</v>
      </c>
      <c r="B268">
        <f t="shared" si="13"/>
        <v>3</v>
      </c>
      <c r="C268" s="20" t="e">
        <f>INDEX(BLS!$B$14:$E$76,Data!A268-1946,Data!B268)</f>
        <v>#REF!</v>
      </c>
      <c r="E268" s="20" t="e">
        <f>INDEX(Unemp!$E$12:$E$750,12*(Data!A268-1948)+Data!D268)</f>
        <v>#REF!</v>
      </c>
    </row>
    <row r="269" spans="1:5">
      <c r="A269">
        <f t="shared" si="12"/>
        <v>2013</v>
      </c>
      <c r="B269">
        <f t="shared" si="13"/>
        <v>4</v>
      </c>
      <c r="C269" s="20" t="e">
        <f>INDEX(BLS!$B$14:$E$76,Data!A269-1946,Data!B269)</f>
        <v>#REF!</v>
      </c>
      <c r="E269" s="20" t="e">
        <f>INDEX(Unemp!$E$12:$E$750,12*(Data!A269-1948)+Data!D269)</f>
        <v>#REF!</v>
      </c>
    </row>
    <row r="270" spans="1:5">
      <c r="A270">
        <f t="shared" si="12"/>
        <v>2014</v>
      </c>
      <c r="B270">
        <f t="shared" si="13"/>
        <v>1</v>
      </c>
      <c r="C270" s="20" t="e">
        <f>INDEX(BLS!$B$14:$E$76,Data!A270-1946,Data!B270)</f>
        <v>#REF!</v>
      </c>
      <c r="E270" s="20" t="e">
        <f>INDEX(Unemp!$E$12:$E$750,12*(Data!A270-1948)+Data!D270)</f>
        <v>#REF!</v>
      </c>
    </row>
    <row r="271" spans="1:5">
      <c r="A271">
        <f t="shared" si="12"/>
        <v>2014</v>
      </c>
      <c r="B271">
        <f t="shared" si="13"/>
        <v>2</v>
      </c>
      <c r="C271" s="20" t="e">
        <f>INDEX(BLS!$B$14:$E$76,Data!A271-1946,Data!B271)</f>
        <v>#REF!</v>
      </c>
      <c r="E271" s="20" t="e">
        <f>INDEX(Unemp!$E$12:$E$750,12*(Data!A271-1948)+Data!D271)</f>
        <v>#REF!</v>
      </c>
    </row>
    <row r="272" spans="1:5">
      <c r="A272">
        <f t="shared" si="12"/>
        <v>2014</v>
      </c>
      <c r="B272">
        <f t="shared" si="13"/>
        <v>3</v>
      </c>
      <c r="C272" s="20" t="e">
        <f>INDEX(BLS!$B$14:$E$76,Data!A272-1946,Data!B272)</f>
        <v>#REF!</v>
      </c>
      <c r="E272" s="20" t="e">
        <f>INDEX(Unemp!$E$12:$E$750,12*(Data!A272-1948)+Data!D272)</f>
        <v>#REF!</v>
      </c>
    </row>
    <row r="273" spans="1:5">
      <c r="A273">
        <f t="shared" si="12"/>
        <v>2014</v>
      </c>
      <c r="B273">
        <f t="shared" si="13"/>
        <v>4</v>
      </c>
      <c r="C273" s="20" t="e">
        <f>INDEX(BLS!$B$14:$E$76,Data!A273-1946,Data!B273)</f>
        <v>#REF!</v>
      </c>
      <c r="E273" s="20" t="e">
        <f>INDEX(Unemp!$E$12:$E$750,12*(Data!A273-1948)+Data!D273)</f>
        <v>#REF!</v>
      </c>
    </row>
    <row r="274" spans="1:5">
      <c r="A274">
        <f t="shared" si="12"/>
        <v>2015</v>
      </c>
      <c r="B274">
        <f t="shared" si="13"/>
        <v>1</v>
      </c>
      <c r="C274" s="20" t="e">
        <f>INDEX(BLS!$B$14:$E$76,Data!A274-1946,Data!B274)</f>
        <v>#REF!</v>
      </c>
      <c r="E274" s="20" t="e">
        <f>INDEX(Unemp!$E$12:$E$750,12*(Data!A274-1948)+Data!D274)</f>
        <v>#REF!</v>
      </c>
    </row>
    <row r="275" spans="1:5">
      <c r="A275">
        <f t="shared" si="12"/>
        <v>2015</v>
      </c>
      <c r="B275">
        <f t="shared" si="13"/>
        <v>2</v>
      </c>
      <c r="C275" s="20" t="e">
        <f>INDEX(BLS!$B$14:$E$76,Data!A275-1946,Data!B275)</f>
        <v>#REF!</v>
      </c>
      <c r="E275" s="20" t="e">
        <f>INDEX(Unemp!$E$12:$E$750,12*(Data!A275-1948)+Data!D275)</f>
        <v>#REF!</v>
      </c>
    </row>
    <row r="276" spans="1:5">
      <c r="A276">
        <f t="shared" si="12"/>
        <v>2015</v>
      </c>
      <c r="B276">
        <f t="shared" si="13"/>
        <v>3</v>
      </c>
      <c r="C276" s="20" t="e">
        <f>INDEX(BLS!$B$14:$E$76,Data!A276-1946,Data!B276)</f>
        <v>#REF!</v>
      </c>
      <c r="E276" s="20" t="e">
        <f>INDEX(Unemp!$E$12:$E$750,12*(Data!A276-1948)+Data!D276)</f>
        <v>#REF!</v>
      </c>
    </row>
    <row r="277" spans="1:5">
      <c r="A277">
        <f t="shared" si="12"/>
        <v>2015</v>
      </c>
      <c r="B277">
        <f t="shared" si="13"/>
        <v>4</v>
      </c>
      <c r="C277" s="20" t="e">
        <f>INDEX(BLS!$B$14:$E$76,Data!A277-1946,Data!B277)</f>
        <v>#REF!</v>
      </c>
      <c r="E277" s="20" t="e">
        <f>INDEX(Unemp!$E$12:$E$750,12*(Data!A277-1948)+Data!D277)</f>
        <v>#REF!</v>
      </c>
    </row>
    <row r="278" spans="1:5">
      <c r="A278">
        <f t="shared" ref="A278:A293" si="14">IF(B278=1,A277+1,A277)</f>
        <v>2016</v>
      </c>
      <c r="B278">
        <f t="shared" ref="B278:B293" si="15">IF(B277=4,1,B277+1)</f>
        <v>1</v>
      </c>
      <c r="C278" s="20" t="e">
        <f>INDEX(BLS!$B$14:$E$76,Data!A278-1946,Data!B278)</f>
        <v>#REF!</v>
      </c>
      <c r="E278" s="20" t="e">
        <f>INDEX(Unemp!$E$12:$E$750,12*(Data!A278-1948)+Data!D278)</f>
        <v>#REF!</v>
      </c>
    </row>
    <row r="279" spans="1:5">
      <c r="A279">
        <f t="shared" si="14"/>
        <v>2016</v>
      </c>
      <c r="B279">
        <f t="shared" si="15"/>
        <v>2</v>
      </c>
      <c r="C279" s="20" t="e">
        <f>INDEX(BLS!$B$14:$E$76,Data!A279-1946,Data!B279)</f>
        <v>#REF!</v>
      </c>
      <c r="E279" s="20" t="e">
        <f>INDEX(Unemp!$E$12:$E$750,12*(Data!A279-1948)+Data!D279)</f>
        <v>#REF!</v>
      </c>
    </row>
    <row r="280" spans="1:5">
      <c r="A280">
        <f t="shared" si="14"/>
        <v>2016</v>
      </c>
      <c r="B280">
        <f t="shared" si="15"/>
        <v>3</v>
      </c>
      <c r="C280" s="20" t="e">
        <f>INDEX(BLS!$B$14:$E$76,Data!A280-1946,Data!B280)</f>
        <v>#REF!</v>
      </c>
      <c r="E280" s="20" t="e">
        <f>INDEX(Unemp!$E$12:$E$750,12*(Data!A280-1948)+Data!D280)</f>
        <v>#REF!</v>
      </c>
    </row>
    <row r="281" spans="1:5">
      <c r="A281">
        <f t="shared" si="14"/>
        <v>2016</v>
      </c>
      <c r="B281">
        <f t="shared" si="15"/>
        <v>4</v>
      </c>
      <c r="C281" s="20" t="e">
        <f>INDEX(BLS!$B$14:$E$76,Data!A281-1946,Data!B281)</f>
        <v>#REF!</v>
      </c>
      <c r="E281" s="20" t="e">
        <f>INDEX(Unemp!$E$12:$E$750,12*(Data!A281-1948)+Data!D281)</f>
        <v>#REF!</v>
      </c>
    </row>
    <row r="282" spans="1:5">
      <c r="A282">
        <f t="shared" si="14"/>
        <v>2017</v>
      </c>
      <c r="B282">
        <f t="shared" si="15"/>
        <v>1</v>
      </c>
      <c r="C282" s="20" t="e">
        <f>INDEX(BLS!$B$14:$E$76,Data!A282-1946,Data!B282)</f>
        <v>#REF!</v>
      </c>
      <c r="E282" s="20" t="e">
        <f>INDEX(Unemp!$E$12:$E$750,12*(Data!A282-1948)+Data!D282)</f>
        <v>#REF!</v>
      </c>
    </row>
    <row r="283" spans="1:5">
      <c r="A283">
        <f t="shared" si="14"/>
        <v>2017</v>
      </c>
      <c r="B283">
        <f t="shared" si="15"/>
        <v>2</v>
      </c>
      <c r="C283" s="20" t="e">
        <f>INDEX(BLS!$B$14:$E$76,Data!A283-1946,Data!B283)</f>
        <v>#REF!</v>
      </c>
      <c r="E283" s="20" t="e">
        <f>INDEX(Unemp!$E$12:$E$750,12*(Data!A283-1948)+Data!D283)</f>
        <v>#REF!</v>
      </c>
    </row>
    <row r="284" spans="1:5">
      <c r="A284">
        <f t="shared" si="14"/>
        <v>2017</v>
      </c>
      <c r="B284">
        <f t="shared" si="15"/>
        <v>3</v>
      </c>
      <c r="C284" s="20" t="e">
        <f>INDEX(BLS!$B$14:$E$76,Data!A284-1946,Data!B284)</f>
        <v>#REF!</v>
      </c>
      <c r="E284" s="20" t="e">
        <f>INDEX(Unemp!$E$12:$E$750,12*(Data!A284-1948)+Data!D284)</f>
        <v>#REF!</v>
      </c>
    </row>
    <row r="285" spans="1:5">
      <c r="A285">
        <f t="shared" si="14"/>
        <v>2017</v>
      </c>
      <c r="B285">
        <f t="shared" si="15"/>
        <v>4</v>
      </c>
      <c r="C285" s="20" t="e">
        <f>INDEX(BLS!$B$14:$E$76,Data!A285-1946,Data!B285)</f>
        <v>#REF!</v>
      </c>
      <c r="E285" s="20" t="e">
        <f>INDEX(Unemp!$E$12:$E$750,12*(Data!A285-1948)+Data!D285)</f>
        <v>#REF!</v>
      </c>
    </row>
    <row r="286" spans="1:5">
      <c r="A286">
        <f t="shared" si="14"/>
        <v>2018</v>
      </c>
      <c r="B286">
        <f t="shared" si="15"/>
        <v>1</v>
      </c>
      <c r="C286" s="20" t="e">
        <f>INDEX(BLS!$B$14:$E$76,Data!A286-1946,Data!B286)</f>
        <v>#REF!</v>
      </c>
      <c r="E286" s="20" t="e">
        <f>INDEX(Unemp!$E$12:$E$750,12*(Data!A286-1948)+Data!D286)</f>
        <v>#REF!</v>
      </c>
    </row>
    <row r="287" spans="1:5">
      <c r="A287">
        <f t="shared" si="14"/>
        <v>2018</v>
      </c>
      <c r="B287">
        <f t="shared" si="15"/>
        <v>2</v>
      </c>
      <c r="C287" s="20" t="e">
        <f>INDEX(BLS!$B$14:$E$76,Data!A287-1946,Data!B287)</f>
        <v>#REF!</v>
      </c>
      <c r="E287" s="20" t="e">
        <f>INDEX(Unemp!$E$12:$E$750,12*(Data!A287-1948)+Data!D287)</f>
        <v>#REF!</v>
      </c>
    </row>
    <row r="288" spans="1:5">
      <c r="A288">
        <f t="shared" si="14"/>
        <v>2018</v>
      </c>
      <c r="B288">
        <f t="shared" si="15"/>
        <v>3</v>
      </c>
      <c r="C288" s="20" t="e">
        <f>INDEX(BLS!$B$14:$E$76,Data!A288-1946,Data!B288)</f>
        <v>#REF!</v>
      </c>
      <c r="E288" s="20" t="e">
        <f>INDEX(Unemp!$E$12:$E$750,12*(Data!A288-1948)+Data!D288)</f>
        <v>#REF!</v>
      </c>
    </row>
    <row r="289" spans="1:5">
      <c r="A289">
        <f t="shared" si="14"/>
        <v>2018</v>
      </c>
      <c r="B289">
        <f t="shared" si="15"/>
        <v>4</v>
      </c>
      <c r="C289" s="20" t="e">
        <f>INDEX(BLS!$B$14:$E$76,Data!A289-1946,Data!B289)</f>
        <v>#REF!</v>
      </c>
      <c r="E289" s="20" t="e">
        <f>INDEX(Unemp!$E$12:$E$750,12*(Data!A289-1948)+Data!D289)</f>
        <v>#REF!</v>
      </c>
    </row>
    <row r="290" spans="1:5">
      <c r="A290">
        <f t="shared" si="14"/>
        <v>2019</v>
      </c>
      <c r="B290">
        <f t="shared" si="15"/>
        <v>1</v>
      </c>
      <c r="C290" s="20" t="e">
        <f>INDEX(BLS!$B$14:$E$76,Data!A290-1946,Data!B290)</f>
        <v>#REF!</v>
      </c>
      <c r="E290" s="20" t="e">
        <f>INDEX(Unemp!$E$12:$E$750,12*(Data!A290-1948)+Data!D290)</f>
        <v>#REF!</v>
      </c>
    </row>
    <row r="291" spans="1:5">
      <c r="A291">
        <f t="shared" si="14"/>
        <v>2019</v>
      </c>
      <c r="B291">
        <f t="shared" si="15"/>
        <v>2</v>
      </c>
      <c r="C291" s="20" t="e">
        <f>INDEX(BLS!$B$14:$E$76,Data!A291-1946,Data!B291)</f>
        <v>#REF!</v>
      </c>
      <c r="E291" s="20" t="e">
        <f>INDEX(Unemp!$E$12:$E$750,12*(Data!A291-1948)+Data!D291)</f>
        <v>#REF!</v>
      </c>
    </row>
    <row r="292" spans="1:5">
      <c r="A292">
        <f t="shared" si="14"/>
        <v>2019</v>
      </c>
      <c r="B292">
        <f t="shared" si="15"/>
        <v>3</v>
      </c>
      <c r="C292" s="20" t="e">
        <f>INDEX(BLS!$B$14:$E$76,Data!A292-1946,Data!B292)</f>
        <v>#REF!</v>
      </c>
      <c r="E292" s="20" t="e">
        <f>INDEX(Unemp!$E$12:$E$750,12*(Data!A292-1948)+Data!D292)</f>
        <v>#REF!</v>
      </c>
    </row>
    <row r="293" spans="1:5">
      <c r="A293">
        <f t="shared" si="14"/>
        <v>2019</v>
      </c>
      <c r="B293">
        <f t="shared" si="15"/>
        <v>4</v>
      </c>
      <c r="C293" s="20" t="e">
        <f>INDEX(BLS!$B$14:$E$76,Data!A293-1946,Data!B293)</f>
        <v>#REF!</v>
      </c>
      <c r="E293" s="20" t="e">
        <f>INDEX(Unemp!$E$12:$E$750,12*(Data!A293-1948)+Data!D293)</f>
        <v>#REF!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4:E750"/>
  <sheetViews>
    <sheetView workbookViewId="0">
      <selection activeCell="A4" sqref="A4"/>
    </sheetView>
  </sheetViews>
  <sheetFormatPr defaultRowHeight="15"/>
  <sheetData>
    <row r="4" spans="1:5">
      <c r="A4" s="1" t="s">
        <v>124</v>
      </c>
      <c r="B4" s="2"/>
      <c r="C4" s="2"/>
      <c r="D4" s="3"/>
    </row>
    <row r="5" spans="1:5">
      <c r="A5" s="21" t="s">
        <v>125</v>
      </c>
      <c r="D5" s="5"/>
    </row>
    <row r="6" spans="1:5">
      <c r="A6" s="4" t="s">
        <v>126</v>
      </c>
      <c r="D6" s="5"/>
    </row>
    <row r="7" spans="1:5">
      <c r="A7" s="4" t="s">
        <v>127</v>
      </c>
      <c r="D7" s="5"/>
    </row>
    <row r="8" spans="1:5">
      <c r="A8" s="4" t="s">
        <v>128</v>
      </c>
      <c r="D8" s="5"/>
    </row>
    <row r="9" spans="1:5">
      <c r="A9" s="4" t="s">
        <v>129</v>
      </c>
      <c r="D9" s="5"/>
    </row>
    <row r="10" spans="1:5" ht="15.75" thickBot="1">
      <c r="A10" s="29"/>
      <c r="B10" s="30"/>
      <c r="C10" s="30"/>
      <c r="D10" s="31"/>
    </row>
    <row r="11" spans="1:5" ht="29.25" thickBot="1">
      <c r="A11" s="22" t="s">
        <v>130</v>
      </c>
      <c r="B11" s="6" t="s">
        <v>116</v>
      </c>
      <c r="C11" s="6" t="s">
        <v>131</v>
      </c>
      <c r="D11" s="23" t="s">
        <v>132</v>
      </c>
    </row>
    <row r="12" spans="1:5" ht="43.5" thickBot="1">
      <c r="A12" s="14" t="s">
        <v>133</v>
      </c>
      <c r="B12" s="7">
        <v>1948</v>
      </c>
      <c r="C12" s="7" t="s">
        <v>134</v>
      </c>
      <c r="D12" s="15">
        <v>3.4</v>
      </c>
    </row>
    <row r="13" spans="1:5" ht="43.5" thickBot="1">
      <c r="A13" s="14" t="s">
        <v>133</v>
      </c>
      <c r="B13" s="7">
        <v>1948</v>
      </c>
      <c r="C13" s="7" t="s">
        <v>135</v>
      </c>
      <c r="D13" s="16">
        <v>3.8</v>
      </c>
      <c r="E13" s="20">
        <f>AVERAGE(D12:D14)</f>
        <v>3.7333333333333329</v>
      </c>
    </row>
    <row r="14" spans="1:5" ht="43.5" thickBot="1">
      <c r="A14" s="14" t="s">
        <v>133</v>
      </c>
      <c r="B14" s="7">
        <v>1948</v>
      </c>
      <c r="C14" s="7" t="s">
        <v>136</v>
      </c>
      <c r="D14" s="15">
        <v>4</v>
      </c>
      <c r="E14" s="20">
        <f t="shared" ref="E14:E77" si="0">AVERAGE(D13:D15)</f>
        <v>3.9</v>
      </c>
    </row>
    <row r="15" spans="1:5" ht="43.5" thickBot="1">
      <c r="A15" s="14" t="s">
        <v>133</v>
      </c>
      <c r="B15" s="7">
        <v>1948</v>
      </c>
      <c r="C15" s="7" t="s">
        <v>137</v>
      </c>
      <c r="D15" s="16">
        <v>3.9</v>
      </c>
      <c r="E15" s="20">
        <f t="shared" si="0"/>
        <v>3.8000000000000003</v>
      </c>
    </row>
    <row r="16" spans="1:5" ht="43.5" thickBot="1">
      <c r="A16" s="14" t="s">
        <v>133</v>
      </c>
      <c r="B16" s="7">
        <v>1948</v>
      </c>
      <c r="C16" s="7" t="s">
        <v>138</v>
      </c>
      <c r="D16" s="15">
        <v>3.5</v>
      </c>
      <c r="E16" s="20">
        <f t="shared" si="0"/>
        <v>3.6666666666666665</v>
      </c>
    </row>
    <row r="17" spans="1:5" ht="43.5" thickBot="1">
      <c r="A17" s="14" t="s">
        <v>133</v>
      </c>
      <c r="B17" s="7">
        <v>1948</v>
      </c>
      <c r="C17" s="7" t="s">
        <v>139</v>
      </c>
      <c r="D17" s="16">
        <v>3.6</v>
      </c>
      <c r="E17" s="20">
        <f t="shared" si="0"/>
        <v>3.5666666666666664</v>
      </c>
    </row>
    <row r="18" spans="1:5" ht="43.5" thickBot="1">
      <c r="A18" s="14" t="s">
        <v>133</v>
      </c>
      <c r="B18" s="7">
        <v>1948</v>
      </c>
      <c r="C18" s="7" t="s">
        <v>140</v>
      </c>
      <c r="D18" s="15">
        <v>3.6</v>
      </c>
      <c r="E18" s="20">
        <f t="shared" si="0"/>
        <v>3.6999999999999997</v>
      </c>
    </row>
    <row r="19" spans="1:5" ht="43.5" thickBot="1">
      <c r="A19" s="14" t="s">
        <v>133</v>
      </c>
      <c r="B19" s="7">
        <v>1948</v>
      </c>
      <c r="C19" s="7" t="s">
        <v>141</v>
      </c>
      <c r="D19" s="16">
        <v>3.9</v>
      </c>
      <c r="E19" s="20">
        <f t="shared" si="0"/>
        <v>3.7666666666666671</v>
      </c>
    </row>
    <row r="20" spans="1:5" ht="43.5" thickBot="1">
      <c r="A20" s="14" t="s">
        <v>133</v>
      </c>
      <c r="B20" s="7">
        <v>1948</v>
      </c>
      <c r="C20" s="7" t="s">
        <v>142</v>
      </c>
      <c r="D20" s="15">
        <v>3.8</v>
      </c>
      <c r="E20" s="20">
        <f t="shared" si="0"/>
        <v>3.7999999999999994</v>
      </c>
    </row>
    <row r="21" spans="1:5" ht="43.5" thickBot="1">
      <c r="A21" s="14" t="s">
        <v>133</v>
      </c>
      <c r="B21" s="7">
        <v>1948</v>
      </c>
      <c r="C21" s="7" t="s">
        <v>143</v>
      </c>
      <c r="D21" s="16">
        <v>3.7</v>
      </c>
      <c r="E21" s="20">
        <f t="shared" si="0"/>
        <v>3.7666666666666671</v>
      </c>
    </row>
    <row r="22" spans="1:5" ht="43.5" thickBot="1">
      <c r="A22" s="14" t="s">
        <v>133</v>
      </c>
      <c r="B22" s="7">
        <v>1948</v>
      </c>
      <c r="C22" s="7" t="s">
        <v>144</v>
      </c>
      <c r="D22" s="15">
        <v>3.8</v>
      </c>
      <c r="E22" s="20">
        <f t="shared" si="0"/>
        <v>3.8333333333333335</v>
      </c>
    </row>
    <row r="23" spans="1:5" ht="43.5" thickBot="1">
      <c r="A23" s="14" t="s">
        <v>133</v>
      </c>
      <c r="B23" s="7">
        <v>1948</v>
      </c>
      <c r="C23" s="7" t="s">
        <v>145</v>
      </c>
      <c r="D23" s="16">
        <v>4</v>
      </c>
      <c r="E23" s="20">
        <f t="shared" si="0"/>
        <v>4.0333333333333332</v>
      </c>
    </row>
    <row r="24" spans="1:5" ht="43.5" thickBot="1">
      <c r="A24" s="14" t="s">
        <v>133</v>
      </c>
      <c r="B24" s="7">
        <v>1949</v>
      </c>
      <c r="C24" s="7" t="s">
        <v>134</v>
      </c>
      <c r="D24" s="15">
        <v>4.3</v>
      </c>
      <c r="E24" s="20">
        <f t="shared" si="0"/>
        <v>4.333333333333333</v>
      </c>
    </row>
    <row r="25" spans="1:5" ht="43.5" thickBot="1">
      <c r="A25" s="14" t="s">
        <v>133</v>
      </c>
      <c r="B25" s="7">
        <v>1949</v>
      </c>
      <c r="C25" s="7" t="s">
        <v>135</v>
      </c>
      <c r="D25" s="16">
        <v>4.7</v>
      </c>
      <c r="E25" s="20">
        <f t="shared" si="0"/>
        <v>4.666666666666667</v>
      </c>
    </row>
    <row r="26" spans="1:5" ht="43.5" thickBot="1">
      <c r="A26" s="14" t="s">
        <v>133</v>
      </c>
      <c r="B26" s="7">
        <v>1949</v>
      </c>
      <c r="C26" s="7" t="s">
        <v>136</v>
      </c>
      <c r="D26" s="15">
        <v>5</v>
      </c>
      <c r="E26" s="20">
        <f t="shared" si="0"/>
        <v>5</v>
      </c>
    </row>
    <row r="27" spans="1:5" ht="43.5" thickBot="1">
      <c r="A27" s="14" t="s">
        <v>133</v>
      </c>
      <c r="B27" s="7">
        <v>1949</v>
      </c>
      <c r="C27" s="7" t="s">
        <v>137</v>
      </c>
      <c r="D27" s="16">
        <v>5.3</v>
      </c>
      <c r="E27" s="20">
        <f t="shared" si="0"/>
        <v>5.4666666666666659</v>
      </c>
    </row>
    <row r="28" spans="1:5" ht="43.5" thickBot="1">
      <c r="A28" s="14" t="s">
        <v>133</v>
      </c>
      <c r="B28" s="7">
        <v>1949</v>
      </c>
      <c r="C28" s="7" t="s">
        <v>138</v>
      </c>
      <c r="D28" s="15">
        <v>6.1</v>
      </c>
      <c r="E28" s="20">
        <f t="shared" si="0"/>
        <v>5.8666666666666663</v>
      </c>
    </row>
    <row r="29" spans="1:5" ht="43.5" thickBot="1">
      <c r="A29" s="14" t="s">
        <v>133</v>
      </c>
      <c r="B29" s="7">
        <v>1949</v>
      </c>
      <c r="C29" s="7" t="s">
        <v>139</v>
      </c>
      <c r="D29" s="16">
        <v>6.2</v>
      </c>
      <c r="E29" s="20">
        <f t="shared" si="0"/>
        <v>6.333333333333333</v>
      </c>
    </row>
    <row r="30" spans="1:5" ht="43.5" thickBot="1">
      <c r="A30" s="14" t="s">
        <v>133</v>
      </c>
      <c r="B30" s="7">
        <v>1949</v>
      </c>
      <c r="C30" s="7" t="s">
        <v>140</v>
      </c>
      <c r="D30" s="15">
        <v>6.7</v>
      </c>
      <c r="E30" s="20">
        <f t="shared" si="0"/>
        <v>6.5666666666666664</v>
      </c>
    </row>
    <row r="31" spans="1:5" ht="43.5" thickBot="1">
      <c r="A31" s="14" t="s">
        <v>133</v>
      </c>
      <c r="B31" s="7">
        <v>1949</v>
      </c>
      <c r="C31" s="7" t="s">
        <v>141</v>
      </c>
      <c r="D31" s="16">
        <v>6.8</v>
      </c>
      <c r="E31" s="20">
        <f t="shared" si="0"/>
        <v>6.7</v>
      </c>
    </row>
    <row r="32" spans="1:5" ht="43.5" thickBot="1">
      <c r="A32" s="14" t="s">
        <v>133</v>
      </c>
      <c r="B32" s="7">
        <v>1949</v>
      </c>
      <c r="C32" s="7" t="s">
        <v>142</v>
      </c>
      <c r="D32" s="15">
        <v>6.6</v>
      </c>
      <c r="E32" s="20">
        <f t="shared" si="0"/>
        <v>7.0999999999999988</v>
      </c>
    </row>
    <row r="33" spans="1:5" ht="43.5" thickBot="1">
      <c r="A33" s="14" t="s">
        <v>133</v>
      </c>
      <c r="B33" s="7">
        <v>1949</v>
      </c>
      <c r="C33" s="7" t="s">
        <v>143</v>
      </c>
      <c r="D33" s="16">
        <v>7.9</v>
      </c>
      <c r="E33" s="20">
        <f t="shared" si="0"/>
        <v>6.9666666666666659</v>
      </c>
    </row>
    <row r="34" spans="1:5" ht="43.5" thickBot="1">
      <c r="A34" s="14" t="s">
        <v>133</v>
      </c>
      <c r="B34" s="7">
        <v>1949</v>
      </c>
      <c r="C34" s="7" t="s">
        <v>144</v>
      </c>
      <c r="D34" s="15">
        <v>6.4</v>
      </c>
      <c r="E34" s="20">
        <f t="shared" si="0"/>
        <v>6.9666666666666659</v>
      </c>
    </row>
    <row r="35" spans="1:5" ht="43.5" thickBot="1">
      <c r="A35" s="14" t="s">
        <v>133</v>
      </c>
      <c r="B35" s="7">
        <v>1949</v>
      </c>
      <c r="C35" s="7" t="s">
        <v>145</v>
      </c>
      <c r="D35" s="16">
        <v>6.6</v>
      </c>
      <c r="E35" s="20">
        <f t="shared" si="0"/>
        <v>6.5</v>
      </c>
    </row>
    <row r="36" spans="1:5" ht="43.5" thickBot="1">
      <c r="A36" s="14" t="s">
        <v>133</v>
      </c>
      <c r="B36" s="7">
        <v>1950</v>
      </c>
      <c r="C36" s="7" t="s">
        <v>134</v>
      </c>
      <c r="D36" s="15">
        <v>6.5</v>
      </c>
      <c r="E36" s="20">
        <f t="shared" si="0"/>
        <v>6.5</v>
      </c>
    </row>
    <row r="37" spans="1:5" ht="43.5" thickBot="1">
      <c r="A37" s="14" t="s">
        <v>133</v>
      </c>
      <c r="B37" s="7">
        <v>1950</v>
      </c>
      <c r="C37" s="7" t="s">
        <v>135</v>
      </c>
      <c r="D37" s="16">
        <v>6.4</v>
      </c>
      <c r="E37" s="20">
        <f t="shared" si="0"/>
        <v>6.3999999999999995</v>
      </c>
    </row>
    <row r="38" spans="1:5" ht="43.5" thickBot="1">
      <c r="A38" s="14" t="s">
        <v>133</v>
      </c>
      <c r="B38" s="7">
        <v>1950</v>
      </c>
      <c r="C38" s="7" t="s">
        <v>136</v>
      </c>
      <c r="D38" s="15">
        <v>6.3</v>
      </c>
      <c r="E38" s="20">
        <f t="shared" si="0"/>
        <v>6.166666666666667</v>
      </c>
    </row>
    <row r="39" spans="1:5" ht="43.5" thickBot="1">
      <c r="A39" s="14" t="s">
        <v>133</v>
      </c>
      <c r="B39" s="7">
        <v>1950</v>
      </c>
      <c r="C39" s="7" t="s">
        <v>137</v>
      </c>
      <c r="D39" s="16">
        <v>5.8</v>
      </c>
      <c r="E39" s="20">
        <f t="shared" si="0"/>
        <v>5.8666666666666671</v>
      </c>
    </row>
    <row r="40" spans="1:5" ht="43.5" thickBot="1">
      <c r="A40" s="14" t="s">
        <v>133</v>
      </c>
      <c r="B40" s="7">
        <v>1950</v>
      </c>
      <c r="C40" s="7" t="s">
        <v>138</v>
      </c>
      <c r="D40" s="15">
        <v>5.5</v>
      </c>
      <c r="E40" s="20">
        <f t="shared" si="0"/>
        <v>5.5666666666666673</v>
      </c>
    </row>
    <row r="41" spans="1:5" ht="43.5" thickBot="1">
      <c r="A41" s="14" t="s">
        <v>133</v>
      </c>
      <c r="B41" s="7">
        <v>1950</v>
      </c>
      <c r="C41" s="7" t="s">
        <v>139</v>
      </c>
      <c r="D41" s="16">
        <v>5.4</v>
      </c>
      <c r="E41" s="20">
        <f t="shared" si="0"/>
        <v>5.3</v>
      </c>
    </row>
    <row r="42" spans="1:5" ht="43.5" thickBot="1">
      <c r="A42" s="14" t="s">
        <v>133</v>
      </c>
      <c r="B42" s="7">
        <v>1950</v>
      </c>
      <c r="C42" s="7" t="s">
        <v>140</v>
      </c>
      <c r="D42" s="15">
        <v>5</v>
      </c>
      <c r="E42" s="20">
        <f t="shared" si="0"/>
        <v>4.9666666666666668</v>
      </c>
    </row>
    <row r="43" spans="1:5" ht="43.5" thickBot="1">
      <c r="A43" s="14" t="s">
        <v>133</v>
      </c>
      <c r="B43" s="7">
        <v>1950</v>
      </c>
      <c r="C43" s="7" t="s">
        <v>141</v>
      </c>
      <c r="D43" s="16">
        <v>4.5</v>
      </c>
      <c r="E43" s="20">
        <f t="shared" si="0"/>
        <v>4.6333333333333337</v>
      </c>
    </row>
    <row r="44" spans="1:5" ht="43.5" thickBot="1">
      <c r="A44" s="14" t="s">
        <v>133</v>
      </c>
      <c r="B44" s="7">
        <v>1950</v>
      </c>
      <c r="C44" s="7" t="s">
        <v>142</v>
      </c>
      <c r="D44" s="15">
        <v>4.4000000000000004</v>
      </c>
      <c r="E44" s="20">
        <f t="shared" si="0"/>
        <v>4.3666666666666671</v>
      </c>
    </row>
    <row r="45" spans="1:5" ht="43.5" thickBot="1">
      <c r="A45" s="14" t="s">
        <v>133</v>
      </c>
      <c r="B45" s="7">
        <v>1950</v>
      </c>
      <c r="C45" s="7" t="s">
        <v>143</v>
      </c>
      <c r="D45" s="16">
        <v>4.2</v>
      </c>
      <c r="E45" s="20">
        <f t="shared" si="0"/>
        <v>4.2666666666666666</v>
      </c>
    </row>
    <row r="46" spans="1:5" ht="43.5" thickBot="1">
      <c r="A46" s="14" t="s">
        <v>133</v>
      </c>
      <c r="B46" s="7">
        <v>1950</v>
      </c>
      <c r="C46" s="7" t="s">
        <v>144</v>
      </c>
      <c r="D46" s="15">
        <v>4.2</v>
      </c>
      <c r="E46" s="20">
        <f t="shared" si="0"/>
        <v>4.2333333333333334</v>
      </c>
    </row>
    <row r="47" spans="1:5" ht="43.5" thickBot="1">
      <c r="A47" s="14" t="s">
        <v>133</v>
      </c>
      <c r="B47" s="7">
        <v>1950</v>
      </c>
      <c r="C47" s="7" t="s">
        <v>145</v>
      </c>
      <c r="D47" s="16">
        <v>4.3</v>
      </c>
      <c r="E47" s="20">
        <f t="shared" si="0"/>
        <v>4.0666666666666664</v>
      </c>
    </row>
    <row r="48" spans="1:5" ht="43.5" thickBot="1">
      <c r="A48" s="14" t="s">
        <v>133</v>
      </c>
      <c r="B48" s="7">
        <v>1951</v>
      </c>
      <c r="C48" s="7" t="s">
        <v>134</v>
      </c>
      <c r="D48" s="15">
        <v>3.7</v>
      </c>
      <c r="E48" s="20">
        <f t="shared" si="0"/>
        <v>3.8000000000000003</v>
      </c>
    </row>
    <row r="49" spans="1:5" ht="43.5" thickBot="1">
      <c r="A49" s="14" t="s">
        <v>133</v>
      </c>
      <c r="B49" s="7">
        <v>1951</v>
      </c>
      <c r="C49" s="7" t="s">
        <v>135</v>
      </c>
      <c r="D49" s="16">
        <v>3.4</v>
      </c>
      <c r="E49" s="20">
        <f t="shared" si="0"/>
        <v>3.5</v>
      </c>
    </row>
    <row r="50" spans="1:5" ht="43.5" thickBot="1">
      <c r="A50" s="14" t="s">
        <v>133</v>
      </c>
      <c r="B50" s="7">
        <v>1951</v>
      </c>
      <c r="C50" s="7" t="s">
        <v>136</v>
      </c>
      <c r="D50" s="15">
        <v>3.4</v>
      </c>
      <c r="E50" s="20">
        <f t="shared" si="0"/>
        <v>3.3000000000000003</v>
      </c>
    </row>
    <row r="51" spans="1:5" ht="43.5" thickBot="1">
      <c r="A51" s="14" t="s">
        <v>133</v>
      </c>
      <c r="B51" s="7">
        <v>1951</v>
      </c>
      <c r="C51" s="7" t="s">
        <v>137</v>
      </c>
      <c r="D51" s="16">
        <v>3.1</v>
      </c>
      <c r="E51" s="20">
        <f t="shared" si="0"/>
        <v>3.1666666666666665</v>
      </c>
    </row>
    <row r="52" spans="1:5" ht="43.5" thickBot="1">
      <c r="A52" s="14" t="s">
        <v>133</v>
      </c>
      <c r="B52" s="7">
        <v>1951</v>
      </c>
      <c r="C52" s="7" t="s">
        <v>138</v>
      </c>
      <c r="D52" s="15">
        <v>3</v>
      </c>
      <c r="E52" s="20">
        <f t="shared" si="0"/>
        <v>3.1</v>
      </c>
    </row>
    <row r="53" spans="1:5" ht="43.5" thickBot="1">
      <c r="A53" s="14" t="s">
        <v>133</v>
      </c>
      <c r="B53" s="7">
        <v>1951</v>
      </c>
      <c r="C53" s="7" t="s">
        <v>139</v>
      </c>
      <c r="D53" s="16">
        <v>3.2</v>
      </c>
      <c r="E53" s="20">
        <f t="shared" si="0"/>
        <v>3.1</v>
      </c>
    </row>
    <row r="54" spans="1:5" ht="43.5" thickBot="1">
      <c r="A54" s="14" t="s">
        <v>133</v>
      </c>
      <c r="B54" s="7">
        <v>1951</v>
      </c>
      <c r="C54" s="7" t="s">
        <v>140</v>
      </c>
      <c r="D54" s="15">
        <v>3.1</v>
      </c>
      <c r="E54" s="20">
        <f t="shared" si="0"/>
        <v>3.1333333333333333</v>
      </c>
    </row>
    <row r="55" spans="1:5" ht="43.5" thickBot="1">
      <c r="A55" s="14" t="s">
        <v>133</v>
      </c>
      <c r="B55" s="7">
        <v>1951</v>
      </c>
      <c r="C55" s="7" t="s">
        <v>141</v>
      </c>
      <c r="D55" s="16">
        <v>3.1</v>
      </c>
      <c r="E55" s="20">
        <f t="shared" si="0"/>
        <v>3.1666666666666665</v>
      </c>
    </row>
    <row r="56" spans="1:5" ht="43.5" thickBot="1">
      <c r="A56" s="14" t="s">
        <v>133</v>
      </c>
      <c r="B56" s="7">
        <v>1951</v>
      </c>
      <c r="C56" s="7" t="s">
        <v>142</v>
      </c>
      <c r="D56" s="15">
        <v>3.3</v>
      </c>
      <c r="E56" s="20">
        <f t="shared" si="0"/>
        <v>3.3000000000000003</v>
      </c>
    </row>
    <row r="57" spans="1:5" ht="43.5" thickBot="1">
      <c r="A57" s="14" t="s">
        <v>133</v>
      </c>
      <c r="B57" s="7">
        <v>1951</v>
      </c>
      <c r="C57" s="7" t="s">
        <v>143</v>
      </c>
      <c r="D57" s="16">
        <v>3.5</v>
      </c>
      <c r="E57" s="20">
        <f t="shared" si="0"/>
        <v>3.4333333333333336</v>
      </c>
    </row>
    <row r="58" spans="1:5" ht="43.5" thickBot="1">
      <c r="A58" s="14" t="s">
        <v>133</v>
      </c>
      <c r="B58" s="7">
        <v>1951</v>
      </c>
      <c r="C58" s="7" t="s">
        <v>144</v>
      </c>
      <c r="D58" s="15">
        <v>3.5</v>
      </c>
      <c r="E58" s="20">
        <f t="shared" si="0"/>
        <v>3.3666666666666667</v>
      </c>
    </row>
    <row r="59" spans="1:5" ht="43.5" thickBot="1">
      <c r="A59" s="14" t="s">
        <v>133</v>
      </c>
      <c r="B59" s="7">
        <v>1951</v>
      </c>
      <c r="C59" s="7" t="s">
        <v>145</v>
      </c>
      <c r="D59" s="16">
        <v>3.1</v>
      </c>
      <c r="E59" s="20">
        <f t="shared" si="0"/>
        <v>3.2666666666666671</v>
      </c>
    </row>
    <row r="60" spans="1:5" ht="43.5" thickBot="1">
      <c r="A60" s="14" t="s">
        <v>133</v>
      </c>
      <c r="B60" s="7">
        <v>1952</v>
      </c>
      <c r="C60" s="7" t="s">
        <v>134</v>
      </c>
      <c r="D60" s="15">
        <v>3.2</v>
      </c>
      <c r="E60" s="20">
        <f t="shared" si="0"/>
        <v>3.1333333333333333</v>
      </c>
    </row>
    <row r="61" spans="1:5" ht="43.5" thickBot="1">
      <c r="A61" s="14" t="s">
        <v>133</v>
      </c>
      <c r="B61" s="7">
        <v>1952</v>
      </c>
      <c r="C61" s="7" t="s">
        <v>135</v>
      </c>
      <c r="D61" s="16">
        <v>3.1</v>
      </c>
      <c r="E61" s="20">
        <f t="shared" si="0"/>
        <v>3.0666666666666669</v>
      </c>
    </row>
    <row r="62" spans="1:5" ht="43.5" thickBot="1">
      <c r="A62" s="14" t="s">
        <v>133</v>
      </c>
      <c r="B62" s="7">
        <v>1952</v>
      </c>
      <c r="C62" s="7" t="s">
        <v>136</v>
      </c>
      <c r="D62" s="15">
        <v>2.9</v>
      </c>
      <c r="E62" s="20">
        <f t="shared" si="0"/>
        <v>2.9666666666666668</v>
      </c>
    </row>
    <row r="63" spans="1:5" ht="43.5" thickBot="1">
      <c r="A63" s="14" t="s">
        <v>133</v>
      </c>
      <c r="B63" s="7">
        <v>1952</v>
      </c>
      <c r="C63" s="7" t="s">
        <v>137</v>
      </c>
      <c r="D63" s="16">
        <v>2.9</v>
      </c>
      <c r="E63" s="20">
        <f t="shared" si="0"/>
        <v>2.9333333333333336</v>
      </c>
    </row>
    <row r="64" spans="1:5" ht="43.5" thickBot="1">
      <c r="A64" s="14" t="s">
        <v>133</v>
      </c>
      <c r="B64" s="7">
        <v>1952</v>
      </c>
      <c r="C64" s="7" t="s">
        <v>138</v>
      </c>
      <c r="D64" s="15">
        <v>3</v>
      </c>
      <c r="E64" s="20">
        <f t="shared" si="0"/>
        <v>2.9666666666666668</v>
      </c>
    </row>
    <row r="65" spans="1:5" ht="43.5" thickBot="1">
      <c r="A65" s="14" t="s">
        <v>133</v>
      </c>
      <c r="B65" s="7">
        <v>1952</v>
      </c>
      <c r="C65" s="7" t="s">
        <v>139</v>
      </c>
      <c r="D65" s="16">
        <v>3</v>
      </c>
      <c r="E65" s="20">
        <f t="shared" si="0"/>
        <v>3.0666666666666664</v>
      </c>
    </row>
    <row r="66" spans="1:5" ht="43.5" thickBot="1">
      <c r="A66" s="14" t="s">
        <v>133</v>
      </c>
      <c r="B66" s="7">
        <v>1952</v>
      </c>
      <c r="C66" s="7" t="s">
        <v>140</v>
      </c>
      <c r="D66" s="15">
        <v>3.2</v>
      </c>
      <c r="E66" s="20">
        <f t="shared" si="0"/>
        <v>3.1999999999999997</v>
      </c>
    </row>
    <row r="67" spans="1:5" ht="43.5" thickBot="1">
      <c r="A67" s="14" t="s">
        <v>133</v>
      </c>
      <c r="B67" s="7">
        <v>1952</v>
      </c>
      <c r="C67" s="7" t="s">
        <v>141</v>
      </c>
      <c r="D67" s="16">
        <v>3.4</v>
      </c>
      <c r="E67" s="20">
        <f t="shared" si="0"/>
        <v>3.2333333333333329</v>
      </c>
    </row>
    <row r="68" spans="1:5" ht="43.5" thickBot="1">
      <c r="A68" s="14" t="s">
        <v>133</v>
      </c>
      <c r="B68" s="7">
        <v>1952</v>
      </c>
      <c r="C68" s="7" t="s">
        <v>142</v>
      </c>
      <c r="D68" s="15">
        <v>3.1</v>
      </c>
      <c r="E68" s="20">
        <f t="shared" si="0"/>
        <v>3.1666666666666665</v>
      </c>
    </row>
    <row r="69" spans="1:5" ht="43.5" thickBot="1">
      <c r="A69" s="14" t="s">
        <v>133</v>
      </c>
      <c r="B69" s="7">
        <v>1952</v>
      </c>
      <c r="C69" s="7" t="s">
        <v>143</v>
      </c>
      <c r="D69" s="16">
        <v>3</v>
      </c>
      <c r="E69" s="20">
        <f t="shared" si="0"/>
        <v>2.9666666666666663</v>
      </c>
    </row>
    <row r="70" spans="1:5" ht="43.5" thickBot="1">
      <c r="A70" s="14" t="s">
        <v>133</v>
      </c>
      <c r="B70" s="7">
        <v>1952</v>
      </c>
      <c r="C70" s="7" t="s">
        <v>144</v>
      </c>
      <c r="D70" s="15">
        <v>2.8</v>
      </c>
      <c r="E70" s="20">
        <f t="shared" si="0"/>
        <v>2.8333333333333335</v>
      </c>
    </row>
    <row r="71" spans="1:5" ht="43.5" thickBot="1">
      <c r="A71" s="14" t="s">
        <v>133</v>
      </c>
      <c r="B71" s="7">
        <v>1952</v>
      </c>
      <c r="C71" s="7" t="s">
        <v>145</v>
      </c>
      <c r="D71" s="16">
        <v>2.7</v>
      </c>
      <c r="E71" s="20">
        <f t="shared" si="0"/>
        <v>2.8000000000000003</v>
      </c>
    </row>
    <row r="72" spans="1:5" ht="43.5" thickBot="1">
      <c r="A72" s="14" t="s">
        <v>133</v>
      </c>
      <c r="B72" s="7">
        <v>1953</v>
      </c>
      <c r="C72" s="7" t="s">
        <v>134</v>
      </c>
      <c r="D72" s="15">
        <v>2.9</v>
      </c>
      <c r="E72" s="20">
        <f t="shared" si="0"/>
        <v>2.7333333333333329</v>
      </c>
    </row>
    <row r="73" spans="1:5" ht="43.5" thickBot="1">
      <c r="A73" s="14" t="s">
        <v>133</v>
      </c>
      <c r="B73" s="7">
        <v>1953</v>
      </c>
      <c r="C73" s="7" t="s">
        <v>135</v>
      </c>
      <c r="D73" s="16">
        <v>2.6</v>
      </c>
      <c r="E73" s="20">
        <f t="shared" si="0"/>
        <v>2.6999999999999997</v>
      </c>
    </row>
    <row r="74" spans="1:5" ht="43.5" thickBot="1">
      <c r="A74" s="14" t="s">
        <v>133</v>
      </c>
      <c r="B74" s="7">
        <v>1953</v>
      </c>
      <c r="C74" s="7" t="s">
        <v>136</v>
      </c>
      <c r="D74" s="15">
        <v>2.6</v>
      </c>
      <c r="E74" s="20">
        <f t="shared" si="0"/>
        <v>2.6333333333333333</v>
      </c>
    </row>
    <row r="75" spans="1:5" ht="43.5" thickBot="1">
      <c r="A75" s="14" t="s">
        <v>133</v>
      </c>
      <c r="B75" s="7">
        <v>1953</v>
      </c>
      <c r="C75" s="7" t="s">
        <v>137</v>
      </c>
      <c r="D75" s="16">
        <v>2.7</v>
      </c>
      <c r="E75" s="20">
        <f t="shared" si="0"/>
        <v>2.6</v>
      </c>
    </row>
    <row r="76" spans="1:5" ht="43.5" thickBot="1">
      <c r="A76" s="14" t="s">
        <v>133</v>
      </c>
      <c r="B76" s="7">
        <v>1953</v>
      </c>
      <c r="C76" s="7" t="s">
        <v>138</v>
      </c>
      <c r="D76" s="15">
        <v>2.5</v>
      </c>
      <c r="E76" s="20">
        <f t="shared" si="0"/>
        <v>2.5666666666666669</v>
      </c>
    </row>
    <row r="77" spans="1:5" ht="43.5" thickBot="1">
      <c r="A77" s="14" t="s">
        <v>133</v>
      </c>
      <c r="B77" s="7">
        <v>1953</v>
      </c>
      <c r="C77" s="7" t="s">
        <v>139</v>
      </c>
      <c r="D77" s="16">
        <v>2.5</v>
      </c>
      <c r="E77" s="20">
        <f t="shared" si="0"/>
        <v>2.5333333333333332</v>
      </c>
    </row>
    <row r="78" spans="1:5" ht="43.5" thickBot="1">
      <c r="A78" s="14" t="s">
        <v>133</v>
      </c>
      <c r="B78" s="7">
        <v>1953</v>
      </c>
      <c r="C78" s="7" t="s">
        <v>140</v>
      </c>
      <c r="D78" s="15">
        <v>2.6</v>
      </c>
      <c r="E78" s="20">
        <f t="shared" ref="E78:E141" si="1">AVERAGE(D77:D79)</f>
        <v>2.6</v>
      </c>
    </row>
    <row r="79" spans="1:5" ht="43.5" thickBot="1">
      <c r="A79" s="14" t="s">
        <v>133</v>
      </c>
      <c r="B79" s="7">
        <v>1953</v>
      </c>
      <c r="C79" s="7" t="s">
        <v>141</v>
      </c>
      <c r="D79" s="16">
        <v>2.7</v>
      </c>
      <c r="E79" s="20">
        <f t="shared" si="1"/>
        <v>2.7333333333333338</v>
      </c>
    </row>
    <row r="80" spans="1:5" ht="43.5" thickBot="1">
      <c r="A80" s="14" t="s">
        <v>133</v>
      </c>
      <c r="B80" s="7">
        <v>1953</v>
      </c>
      <c r="C80" s="7" t="s">
        <v>142</v>
      </c>
      <c r="D80" s="15">
        <v>2.9</v>
      </c>
      <c r="E80" s="20">
        <f t="shared" si="1"/>
        <v>2.9</v>
      </c>
    </row>
    <row r="81" spans="1:5" ht="43.5" thickBot="1">
      <c r="A81" s="14" t="s">
        <v>133</v>
      </c>
      <c r="B81" s="7">
        <v>1953</v>
      </c>
      <c r="C81" s="7" t="s">
        <v>143</v>
      </c>
      <c r="D81" s="16">
        <v>3.1</v>
      </c>
      <c r="E81" s="20">
        <f t="shared" si="1"/>
        <v>3.1666666666666665</v>
      </c>
    </row>
    <row r="82" spans="1:5" ht="43.5" thickBot="1">
      <c r="A82" s="14" t="s">
        <v>133</v>
      </c>
      <c r="B82" s="7">
        <v>1953</v>
      </c>
      <c r="C82" s="7" t="s">
        <v>144</v>
      </c>
      <c r="D82" s="15">
        <v>3.5</v>
      </c>
      <c r="E82" s="20">
        <f t="shared" si="1"/>
        <v>3.6999999999999997</v>
      </c>
    </row>
    <row r="83" spans="1:5" ht="43.5" thickBot="1">
      <c r="A83" s="14" t="s">
        <v>133</v>
      </c>
      <c r="B83" s="7">
        <v>1953</v>
      </c>
      <c r="C83" s="7" t="s">
        <v>145</v>
      </c>
      <c r="D83" s="16">
        <v>4.5</v>
      </c>
      <c r="E83" s="20">
        <f t="shared" si="1"/>
        <v>4.3</v>
      </c>
    </row>
    <row r="84" spans="1:5" ht="43.5" thickBot="1">
      <c r="A84" s="14" t="s">
        <v>133</v>
      </c>
      <c r="B84" s="7">
        <v>1954</v>
      </c>
      <c r="C84" s="7" t="s">
        <v>134</v>
      </c>
      <c r="D84" s="15">
        <v>4.9000000000000004</v>
      </c>
      <c r="E84" s="20">
        <f t="shared" si="1"/>
        <v>4.8666666666666671</v>
      </c>
    </row>
    <row r="85" spans="1:5" ht="43.5" thickBot="1">
      <c r="A85" s="14" t="s">
        <v>133</v>
      </c>
      <c r="B85" s="7">
        <v>1954</v>
      </c>
      <c r="C85" s="7" t="s">
        <v>135</v>
      </c>
      <c r="D85" s="16">
        <v>5.2</v>
      </c>
      <c r="E85" s="20">
        <f t="shared" si="1"/>
        <v>5.2666666666666666</v>
      </c>
    </row>
    <row r="86" spans="1:5" ht="43.5" thickBot="1">
      <c r="A86" s="14" t="s">
        <v>133</v>
      </c>
      <c r="B86" s="7">
        <v>1954</v>
      </c>
      <c r="C86" s="7" t="s">
        <v>136</v>
      </c>
      <c r="D86" s="15">
        <v>5.7</v>
      </c>
      <c r="E86" s="20">
        <f t="shared" si="1"/>
        <v>5.6000000000000005</v>
      </c>
    </row>
    <row r="87" spans="1:5" ht="43.5" thickBot="1">
      <c r="A87" s="14" t="s">
        <v>133</v>
      </c>
      <c r="B87" s="7">
        <v>1954</v>
      </c>
      <c r="C87" s="7" t="s">
        <v>137</v>
      </c>
      <c r="D87" s="16">
        <v>5.9</v>
      </c>
      <c r="E87" s="20">
        <f t="shared" si="1"/>
        <v>5.833333333333333</v>
      </c>
    </row>
    <row r="88" spans="1:5" ht="43.5" thickBot="1">
      <c r="A88" s="14" t="s">
        <v>133</v>
      </c>
      <c r="B88" s="7">
        <v>1954</v>
      </c>
      <c r="C88" s="7" t="s">
        <v>138</v>
      </c>
      <c r="D88" s="15">
        <v>5.9</v>
      </c>
      <c r="E88" s="20">
        <f t="shared" si="1"/>
        <v>5.8</v>
      </c>
    </row>
    <row r="89" spans="1:5" ht="43.5" thickBot="1">
      <c r="A89" s="14" t="s">
        <v>133</v>
      </c>
      <c r="B89" s="7">
        <v>1954</v>
      </c>
      <c r="C89" s="7" t="s">
        <v>139</v>
      </c>
      <c r="D89" s="16">
        <v>5.6</v>
      </c>
      <c r="E89" s="20">
        <f t="shared" si="1"/>
        <v>5.7666666666666666</v>
      </c>
    </row>
    <row r="90" spans="1:5" ht="43.5" thickBot="1">
      <c r="A90" s="14" t="s">
        <v>133</v>
      </c>
      <c r="B90" s="7">
        <v>1954</v>
      </c>
      <c r="C90" s="7" t="s">
        <v>140</v>
      </c>
      <c r="D90" s="15">
        <v>5.8</v>
      </c>
      <c r="E90" s="20">
        <f t="shared" si="1"/>
        <v>5.8</v>
      </c>
    </row>
    <row r="91" spans="1:5" ht="43.5" thickBot="1">
      <c r="A91" s="14" t="s">
        <v>133</v>
      </c>
      <c r="B91" s="7">
        <v>1954</v>
      </c>
      <c r="C91" s="7" t="s">
        <v>141</v>
      </c>
      <c r="D91" s="16">
        <v>6</v>
      </c>
      <c r="E91" s="20">
        <f t="shared" si="1"/>
        <v>5.9666666666666659</v>
      </c>
    </row>
    <row r="92" spans="1:5" ht="43.5" thickBot="1">
      <c r="A92" s="14" t="s">
        <v>133</v>
      </c>
      <c r="B92" s="7">
        <v>1954</v>
      </c>
      <c r="C92" s="7" t="s">
        <v>142</v>
      </c>
      <c r="D92" s="15">
        <v>6.1</v>
      </c>
      <c r="E92" s="20">
        <f t="shared" si="1"/>
        <v>5.9333333333333336</v>
      </c>
    </row>
    <row r="93" spans="1:5" ht="43.5" thickBot="1">
      <c r="A93" s="14" t="s">
        <v>133</v>
      </c>
      <c r="B93" s="7">
        <v>1954</v>
      </c>
      <c r="C93" s="7" t="s">
        <v>143</v>
      </c>
      <c r="D93" s="16">
        <v>5.7</v>
      </c>
      <c r="E93" s="20">
        <f t="shared" si="1"/>
        <v>5.7</v>
      </c>
    </row>
    <row r="94" spans="1:5" ht="43.5" thickBot="1">
      <c r="A94" s="14" t="s">
        <v>133</v>
      </c>
      <c r="B94" s="7">
        <v>1954</v>
      </c>
      <c r="C94" s="7" t="s">
        <v>144</v>
      </c>
      <c r="D94" s="15">
        <v>5.3</v>
      </c>
      <c r="E94" s="20">
        <f t="shared" si="1"/>
        <v>5.333333333333333</v>
      </c>
    </row>
    <row r="95" spans="1:5" ht="43.5" thickBot="1">
      <c r="A95" s="14" t="s">
        <v>133</v>
      </c>
      <c r="B95" s="7">
        <v>1954</v>
      </c>
      <c r="C95" s="7" t="s">
        <v>145</v>
      </c>
      <c r="D95" s="16">
        <v>5</v>
      </c>
      <c r="E95" s="20">
        <f t="shared" si="1"/>
        <v>5.0666666666666673</v>
      </c>
    </row>
    <row r="96" spans="1:5" ht="43.5" thickBot="1">
      <c r="A96" s="14" t="s">
        <v>133</v>
      </c>
      <c r="B96" s="7">
        <v>1955</v>
      </c>
      <c r="C96" s="7" t="s">
        <v>134</v>
      </c>
      <c r="D96" s="15">
        <v>4.9000000000000004</v>
      </c>
      <c r="E96" s="20">
        <f t="shared" si="1"/>
        <v>4.8666666666666671</v>
      </c>
    </row>
    <row r="97" spans="1:5" ht="43.5" thickBot="1">
      <c r="A97" s="14" t="s">
        <v>133</v>
      </c>
      <c r="B97" s="7">
        <v>1955</v>
      </c>
      <c r="C97" s="7" t="s">
        <v>135</v>
      </c>
      <c r="D97" s="16">
        <v>4.7</v>
      </c>
      <c r="E97" s="20">
        <f t="shared" si="1"/>
        <v>4.7333333333333334</v>
      </c>
    </row>
    <row r="98" spans="1:5" ht="43.5" thickBot="1">
      <c r="A98" s="14" t="s">
        <v>133</v>
      </c>
      <c r="B98" s="7">
        <v>1955</v>
      </c>
      <c r="C98" s="7" t="s">
        <v>136</v>
      </c>
      <c r="D98" s="15">
        <v>4.5999999999999996</v>
      </c>
      <c r="E98" s="20">
        <f t="shared" si="1"/>
        <v>4.666666666666667</v>
      </c>
    </row>
    <row r="99" spans="1:5" ht="43.5" thickBot="1">
      <c r="A99" s="14" t="s">
        <v>133</v>
      </c>
      <c r="B99" s="7">
        <v>1955</v>
      </c>
      <c r="C99" s="7" t="s">
        <v>137</v>
      </c>
      <c r="D99" s="16">
        <v>4.7</v>
      </c>
      <c r="E99" s="20">
        <f t="shared" si="1"/>
        <v>4.5333333333333341</v>
      </c>
    </row>
    <row r="100" spans="1:5" ht="43.5" thickBot="1">
      <c r="A100" s="14" t="s">
        <v>133</v>
      </c>
      <c r="B100" s="7">
        <v>1955</v>
      </c>
      <c r="C100" s="7" t="s">
        <v>138</v>
      </c>
      <c r="D100" s="15">
        <v>4.3</v>
      </c>
      <c r="E100" s="20">
        <f t="shared" si="1"/>
        <v>4.3999999999999995</v>
      </c>
    </row>
    <row r="101" spans="1:5" ht="43.5" thickBot="1">
      <c r="A101" s="14" t="s">
        <v>133</v>
      </c>
      <c r="B101" s="7">
        <v>1955</v>
      </c>
      <c r="C101" s="7" t="s">
        <v>139</v>
      </c>
      <c r="D101" s="16">
        <v>4.2</v>
      </c>
      <c r="E101" s="20">
        <f t="shared" si="1"/>
        <v>4.166666666666667</v>
      </c>
    </row>
    <row r="102" spans="1:5" ht="43.5" thickBot="1">
      <c r="A102" s="14" t="s">
        <v>133</v>
      </c>
      <c r="B102" s="7">
        <v>1955</v>
      </c>
      <c r="C102" s="7" t="s">
        <v>140</v>
      </c>
      <c r="D102" s="15">
        <v>4</v>
      </c>
      <c r="E102" s="20">
        <f t="shared" si="1"/>
        <v>4.1333333333333329</v>
      </c>
    </row>
    <row r="103" spans="1:5" ht="43.5" thickBot="1">
      <c r="A103" s="14" t="s">
        <v>133</v>
      </c>
      <c r="B103" s="7">
        <v>1955</v>
      </c>
      <c r="C103" s="7" t="s">
        <v>141</v>
      </c>
      <c r="D103" s="16">
        <v>4.2</v>
      </c>
      <c r="E103" s="20">
        <f t="shared" si="1"/>
        <v>4.0999999999999996</v>
      </c>
    </row>
    <row r="104" spans="1:5" ht="43.5" thickBot="1">
      <c r="A104" s="14" t="s">
        <v>133</v>
      </c>
      <c r="B104" s="7">
        <v>1955</v>
      </c>
      <c r="C104" s="7" t="s">
        <v>142</v>
      </c>
      <c r="D104" s="15">
        <v>4.0999999999999996</v>
      </c>
      <c r="E104" s="20">
        <f t="shared" si="1"/>
        <v>4.2</v>
      </c>
    </row>
    <row r="105" spans="1:5" ht="43.5" thickBot="1">
      <c r="A105" s="14" t="s">
        <v>133</v>
      </c>
      <c r="B105" s="7">
        <v>1955</v>
      </c>
      <c r="C105" s="7" t="s">
        <v>143</v>
      </c>
      <c r="D105" s="16">
        <v>4.3</v>
      </c>
      <c r="E105" s="20">
        <f t="shared" si="1"/>
        <v>4.1999999999999993</v>
      </c>
    </row>
    <row r="106" spans="1:5" ht="43.5" thickBot="1">
      <c r="A106" s="14" t="s">
        <v>133</v>
      </c>
      <c r="B106" s="7">
        <v>1955</v>
      </c>
      <c r="C106" s="7" t="s">
        <v>144</v>
      </c>
      <c r="D106" s="15">
        <v>4.2</v>
      </c>
      <c r="E106" s="20">
        <f t="shared" si="1"/>
        <v>4.2333333333333334</v>
      </c>
    </row>
    <row r="107" spans="1:5" ht="43.5" thickBot="1">
      <c r="A107" s="14" t="s">
        <v>133</v>
      </c>
      <c r="B107" s="7">
        <v>1955</v>
      </c>
      <c r="C107" s="7" t="s">
        <v>145</v>
      </c>
      <c r="D107" s="16">
        <v>4.2</v>
      </c>
      <c r="E107" s="20">
        <f t="shared" si="1"/>
        <v>4.1333333333333337</v>
      </c>
    </row>
    <row r="108" spans="1:5" ht="43.5" thickBot="1">
      <c r="A108" s="14" t="s">
        <v>133</v>
      </c>
      <c r="B108" s="7">
        <v>1956</v>
      </c>
      <c r="C108" s="7" t="s">
        <v>134</v>
      </c>
      <c r="D108" s="15">
        <v>4</v>
      </c>
      <c r="E108" s="20">
        <f t="shared" si="1"/>
        <v>4.0333333333333332</v>
      </c>
    </row>
    <row r="109" spans="1:5" ht="43.5" thickBot="1">
      <c r="A109" s="14" t="s">
        <v>133</v>
      </c>
      <c r="B109" s="7">
        <v>1956</v>
      </c>
      <c r="C109" s="7" t="s">
        <v>135</v>
      </c>
      <c r="D109" s="16">
        <v>3.9</v>
      </c>
      <c r="E109" s="20">
        <f t="shared" si="1"/>
        <v>4.0333333333333341</v>
      </c>
    </row>
    <row r="110" spans="1:5" ht="43.5" thickBot="1">
      <c r="A110" s="14" t="s">
        <v>133</v>
      </c>
      <c r="B110" s="7">
        <v>1956</v>
      </c>
      <c r="C110" s="7" t="s">
        <v>136</v>
      </c>
      <c r="D110" s="15">
        <v>4.2</v>
      </c>
      <c r="E110" s="20">
        <f t="shared" si="1"/>
        <v>4.0333333333333332</v>
      </c>
    </row>
    <row r="111" spans="1:5" ht="43.5" thickBot="1">
      <c r="A111" s="14" t="s">
        <v>133</v>
      </c>
      <c r="B111" s="7">
        <v>1956</v>
      </c>
      <c r="C111" s="7" t="s">
        <v>137</v>
      </c>
      <c r="D111" s="16">
        <v>4</v>
      </c>
      <c r="E111" s="20">
        <f t="shared" si="1"/>
        <v>4.166666666666667</v>
      </c>
    </row>
    <row r="112" spans="1:5" ht="43.5" thickBot="1">
      <c r="A112" s="14" t="s">
        <v>133</v>
      </c>
      <c r="B112" s="7">
        <v>1956</v>
      </c>
      <c r="C112" s="7" t="s">
        <v>138</v>
      </c>
      <c r="D112" s="15">
        <v>4.3</v>
      </c>
      <c r="E112" s="20">
        <f t="shared" si="1"/>
        <v>4.2</v>
      </c>
    </row>
    <row r="113" spans="1:5" ht="43.5" thickBot="1">
      <c r="A113" s="14" t="s">
        <v>133</v>
      </c>
      <c r="B113" s="7">
        <v>1956</v>
      </c>
      <c r="C113" s="7" t="s">
        <v>139</v>
      </c>
      <c r="D113" s="16">
        <v>4.3</v>
      </c>
      <c r="E113" s="20">
        <f t="shared" si="1"/>
        <v>4.333333333333333</v>
      </c>
    </row>
    <row r="114" spans="1:5" ht="43.5" thickBot="1">
      <c r="A114" s="14" t="s">
        <v>133</v>
      </c>
      <c r="B114" s="7">
        <v>1956</v>
      </c>
      <c r="C114" s="7" t="s">
        <v>140</v>
      </c>
      <c r="D114" s="15">
        <v>4.4000000000000004</v>
      </c>
      <c r="E114" s="20">
        <f t="shared" si="1"/>
        <v>4.2666666666666666</v>
      </c>
    </row>
    <row r="115" spans="1:5" ht="43.5" thickBot="1">
      <c r="A115" s="14" t="s">
        <v>133</v>
      </c>
      <c r="B115" s="7">
        <v>1956</v>
      </c>
      <c r="C115" s="7" t="s">
        <v>141</v>
      </c>
      <c r="D115" s="16">
        <v>4.0999999999999996</v>
      </c>
      <c r="E115" s="20">
        <f t="shared" si="1"/>
        <v>4.1333333333333337</v>
      </c>
    </row>
    <row r="116" spans="1:5" ht="43.5" thickBot="1">
      <c r="A116" s="14" t="s">
        <v>133</v>
      </c>
      <c r="B116" s="7">
        <v>1956</v>
      </c>
      <c r="C116" s="7" t="s">
        <v>142</v>
      </c>
      <c r="D116" s="15">
        <v>3.9</v>
      </c>
      <c r="E116" s="20">
        <f t="shared" si="1"/>
        <v>3.9666666666666668</v>
      </c>
    </row>
    <row r="117" spans="1:5" ht="43.5" thickBot="1">
      <c r="A117" s="14" t="s">
        <v>133</v>
      </c>
      <c r="B117" s="7">
        <v>1956</v>
      </c>
      <c r="C117" s="7" t="s">
        <v>143</v>
      </c>
      <c r="D117" s="16">
        <v>3.9</v>
      </c>
      <c r="E117" s="20">
        <f t="shared" si="1"/>
        <v>4.0333333333333332</v>
      </c>
    </row>
    <row r="118" spans="1:5" ht="43.5" thickBot="1">
      <c r="A118" s="14" t="s">
        <v>133</v>
      </c>
      <c r="B118" s="7">
        <v>1956</v>
      </c>
      <c r="C118" s="7" t="s">
        <v>144</v>
      </c>
      <c r="D118" s="15">
        <v>4.3</v>
      </c>
      <c r="E118" s="20">
        <f t="shared" si="1"/>
        <v>4.1333333333333329</v>
      </c>
    </row>
    <row r="119" spans="1:5" ht="43.5" thickBot="1">
      <c r="A119" s="14" t="s">
        <v>133</v>
      </c>
      <c r="B119" s="7">
        <v>1956</v>
      </c>
      <c r="C119" s="7" t="s">
        <v>145</v>
      </c>
      <c r="D119" s="16">
        <v>4.2</v>
      </c>
      <c r="E119" s="20">
        <f t="shared" si="1"/>
        <v>4.2333333333333334</v>
      </c>
    </row>
    <row r="120" spans="1:5" ht="43.5" thickBot="1">
      <c r="A120" s="14" t="s">
        <v>133</v>
      </c>
      <c r="B120" s="7">
        <v>1957</v>
      </c>
      <c r="C120" s="7" t="s">
        <v>134</v>
      </c>
      <c r="D120" s="15">
        <v>4.2</v>
      </c>
      <c r="E120" s="20">
        <f t="shared" si="1"/>
        <v>4.1000000000000005</v>
      </c>
    </row>
    <row r="121" spans="1:5" ht="43.5" thickBot="1">
      <c r="A121" s="14" t="s">
        <v>133</v>
      </c>
      <c r="B121" s="7">
        <v>1957</v>
      </c>
      <c r="C121" s="7" t="s">
        <v>135</v>
      </c>
      <c r="D121" s="16">
        <v>3.9</v>
      </c>
      <c r="E121" s="20">
        <f t="shared" si="1"/>
        <v>3.9333333333333336</v>
      </c>
    </row>
    <row r="122" spans="1:5" ht="43.5" thickBot="1">
      <c r="A122" s="14" t="s">
        <v>133</v>
      </c>
      <c r="B122" s="7">
        <v>1957</v>
      </c>
      <c r="C122" s="7" t="s">
        <v>136</v>
      </c>
      <c r="D122" s="15">
        <v>3.7</v>
      </c>
      <c r="E122" s="20">
        <f t="shared" si="1"/>
        <v>3.8333333333333335</v>
      </c>
    </row>
    <row r="123" spans="1:5" ht="43.5" thickBot="1">
      <c r="A123" s="14" t="s">
        <v>133</v>
      </c>
      <c r="B123" s="7">
        <v>1957</v>
      </c>
      <c r="C123" s="7" t="s">
        <v>137</v>
      </c>
      <c r="D123" s="16">
        <v>3.9</v>
      </c>
      <c r="E123" s="20">
        <f t="shared" si="1"/>
        <v>3.9</v>
      </c>
    </row>
    <row r="124" spans="1:5" ht="43.5" thickBot="1">
      <c r="A124" s="14" t="s">
        <v>133</v>
      </c>
      <c r="B124" s="7">
        <v>1957</v>
      </c>
      <c r="C124" s="7" t="s">
        <v>138</v>
      </c>
      <c r="D124" s="15">
        <v>4.0999999999999996</v>
      </c>
      <c r="E124" s="20">
        <f t="shared" si="1"/>
        <v>4.1000000000000005</v>
      </c>
    </row>
    <row r="125" spans="1:5" ht="43.5" thickBot="1">
      <c r="A125" s="14" t="s">
        <v>133</v>
      </c>
      <c r="B125" s="7">
        <v>1957</v>
      </c>
      <c r="C125" s="7" t="s">
        <v>139</v>
      </c>
      <c r="D125" s="16">
        <v>4.3</v>
      </c>
      <c r="E125" s="20">
        <f t="shared" si="1"/>
        <v>4.1999999999999993</v>
      </c>
    </row>
    <row r="126" spans="1:5" ht="43.5" thickBot="1">
      <c r="A126" s="14" t="s">
        <v>133</v>
      </c>
      <c r="B126" s="7">
        <v>1957</v>
      </c>
      <c r="C126" s="7" t="s">
        <v>140</v>
      </c>
      <c r="D126" s="15">
        <v>4.2</v>
      </c>
      <c r="E126" s="20">
        <f t="shared" si="1"/>
        <v>4.2</v>
      </c>
    </row>
    <row r="127" spans="1:5" ht="43.5" thickBot="1">
      <c r="A127" s="14" t="s">
        <v>133</v>
      </c>
      <c r="B127" s="7">
        <v>1957</v>
      </c>
      <c r="C127" s="7" t="s">
        <v>141</v>
      </c>
      <c r="D127" s="16">
        <v>4.0999999999999996</v>
      </c>
      <c r="E127" s="20">
        <f t="shared" si="1"/>
        <v>4.2333333333333334</v>
      </c>
    </row>
    <row r="128" spans="1:5" ht="43.5" thickBot="1">
      <c r="A128" s="14" t="s">
        <v>133</v>
      </c>
      <c r="B128" s="7">
        <v>1957</v>
      </c>
      <c r="C128" s="7" t="s">
        <v>142</v>
      </c>
      <c r="D128" s="15">
        <v>4.4000000000000004</v>
      </c>
      <c r="E128" s="20">
        <f t="shared" si="1"/>
        <v>4.333333333333333</v>
      </c>
    </row>
    <row r="129" spans="1:5" ht="43.5" thickBot="1">
      <c r="A129" s="14" t="s">
        <v>133</v>
      </c>
      <c r="B129" s="7">
        <v>1957</v>
      </c>
      <c r="C129" s="7" t="s">
        <v>143</v>
      </c>
      <c r="D129" s="16">
        <v>4.5</v>
      </c>
      <c r="E129" s="20">
        <f t="shared" si="1"/>
        <v>4.666666666666667</v>
      </c>
    </row>
    <row r="130" spans="1:5" ht="43.5" thickBot="1">
      <c r="A130" s="14" t="s">
        <v>133</v>
      </c>
      <c r="B130" s="7">
        <v>1957</v>
      </c>
      <c r="C130" s="7" t="s">
        <v>144</v>
      </c>
      <c r="D130" s="15">
        <v>5.0999999999999996</v>
      </c>
      <c r="E130" s="20">
        <f t="shared" si="1"/>
        <v>4.9333333333333336</v>
      </c>
    </row>
    <row r="131" spans="1:5" ht="43.5" thickBot="1">
      <c r="A131" s="14" t="s">
        <v>133</v>
      </c>
      <c r="B131" s="7">
        <v>1957</v>
      </c>
      <c r="C131" s="7" t="s">
        <v>145</v>
      </c>
      <c r="D131" s="16">
        <v>5.2</v>
      </c>
      <c r="E131" s="20">
        <f t="shared" si="1"/>
        <v>5.3666666666666671</v>
      </c>
    </row>
    <row r="132" spans="1:5" ht="43.5" thickBot="1">
      <c r="A132" s="14" t="s">
        <v>133</v>
      </c>
      <c r="B132" s="7">
        <v>1958</v>
      </c>
      <c r="C132" s="7" t="s">
        <v>134</v>
      </c>
      <c r="D132" s="15">
        <v>5.8</v>
      </c>
      <c r="E132" s="20">
        <f t="shared" si="1"/>
        <v>5.8</v>
      </c>
    </row>
    <row r="133" spans="1:5" ht="43.5" thickBot="1">
      <c r="A133" s="14" t="s">
        <v>133</v>
      </c>
      <c r="B133" s="7">
        <v>1958</v>
      </c>
      <c r="C133" s="7" t="s">
        <v>135</v>
      </c>
      <c r="D133" s="16">
        <v>6.4</v>
      </c>
      <c r="E133" s="20">
        <f t="shared" si="1"/>
        <v>6.3</v>
      </c>
    </row>
    <row r="134" spans="1:5" ht="43.5" thickBot="1">
      <c r="A134" s="14" t="s">
        <v>133</v>
      </c>
      <c r="B134" s="7">
        <v>1958</v>
      </c>
      <c r="C134" s="7" t="s">
        <v>136</v>
      </c>
      <c r="D134" s="15">
        <v>6.7</v>
      </c>
      <c r="E134" s="20">
        <f t="shared" si="1"/>
        <v>6.833333333333333</v>
      </c>
    </row>
    <row r="135" spans="1:5" ht="43.5" thickBot="1">
      <c r="A135" s="14" t="s">
        <v>133</v>
      </c>
      <c r="B135" s="7">
        <v>1958</v>
      </c>
      <c r="C135" s="7" t="s">
        <v>137</v>
      </c>
      <c r="D135" s="16">
        <v>7.4</v>
      </c>
      <c r="E135" s="20">
        <f t="shared" si="1"/>
        <v>7.166666666666667</v>
      </c>
    </row>
    <row r="136" spans="1:5" ht="43.5" thickBot="1">
      <c r="A136" s="14" t="s">
        <v>133</v>
      </c>
      <c r="B136" s="7">
        <v>1958</v>
      </c>
      <c r="C136" s="7" t="s">
        <v>138</v>
      </c>
      <c r="D136" s="15">
        <v>7.4</v>
      </c>
      <c r="E136" s="20">
        <f t="shared" si="1"/>
        <v>7.3666666666666671</v>
      </c>
    </row>
    <row r="137" spans="1:5" ht="43.5" thickBot="1">
      <c r="A137" s="14" t="s">
        <v>133</v>
      </c>
      <c r="B137" s="7">
        <v>1958</v>
      </c>
      <c r="C137" s="7" t="s">
        <v>139</v>
      </c>
      <c r="D137" s="16">
        <v>7.3</v>
      </c>
      <c r="E137" s="20">
        <f t="shared" si="1"/>
        <v>7.3999999999999995</v>
      </c>
    </row>
    <row r="138" spans="1:5" ht="43.5" thickBot="1">
      <c r="A138" s="14" t="s">
        <v>133</v>
      </c>
      <c r="B138" s="7">
        <v>1958</v>
      </c>
      <c r="C138" s="7" t="s">
        <v>140</v>
      </c>
      <c r="D138" s="15">
        <v>7.5</v>
      </c>
      <c r="E138" s="20">
        <f t="shared" si="1"/>
        <v>7.4000000000000012</v>
      </c>
    </row>
    <row r="139" spans="1:5" ht="43.5" thickBot="1">
      <c r="A139" s="14" t="s">
        <v>133</v>
      </c>
      <c r="B139" s="7">
        <v>1958</v>
      </c>
      <c r="C139" s="7" t="s">
        <v>141</v>
      </c>
      <c r="D139" s="16">
        <v>7.4</v>
      </c>
      <c r="E139" s="20">
        <f t="shared" si="1"/>
        <v>7.333333333333333</v>
      </c>
    </row>
    <row r="140" spans="1:5" ht="43.5" thickBot="1">
      <c r="A140" s="14" t="s">
        <v>133</v>
      </c>
      <c r="B140" s="7">
        <v>1958</v>
      </c>
      <c r="C140" s="7" t="s">
        <v>142</v>
      </c>
      <c r="D140" s="15">
        <v>7.1</v>
      </c>
      <c r="E140" s="20">
        <f t="shared" si="1"/>
        <v>7.0666666666666664</v>
      </c>
    </row>
    <row r="141" spans="1:5" ht="43.5" thickBot="1">
      <c r="A141" s="14" t="s">
        <v>133</v>
      </c>
      <c r="B141" s="7">
        <v>1958</v>
      </c>
      <c r="C141" s="7" t="s">
        <v>143</v>
      </c>
      <c r="D141" s="16">
        <v>6.7</v>
      </c>
      <c r="E141" s="20">
        <f t="shared" si="1"/>
        <v>6.666666666666667</v>
      </c>
    </row>
    <row r="142" spans="1:5" ht="43.5" thickBot="1">
      <c r="A142" s="14" t="s">
        <v>133</v>
      </c>
      <c r="B142" s="7">
        <v>1958</v>
      </c>
      <c r="C142" s="7" t="s">
        <v>144</v>
      </c>
      <c r="D142" s="15">
        <v>6.2</v>
      </c>
      <c r="E142" s="20">
        <f t="shared" ref="E142:E205" si="2">AVERAGE(D141:D143)</f>
        <v>6.3666666666666671</v>
      </c>
    </row>
    <row r="143" spans="1:5" ht="43.5" thickBot="1">
      <c r="A143" s="14" t="s">
        <v>133</v>
      </c>
      <c r="B143" s="7">
        <v>1958</v>
      </c>
      <c r="C143" s="7" t="s">
        <v>145</v>
      </c>
      <c r="D143" s="16">
        <v>6.2</v>
      </c>
      <c r="E143" s="20">
        <f t="shared" si="2"/>
        <v>6.1333333333333329</v>
      </c>
    </row>
    <row r="144" spans="1:5" ht="43.5" thickBot="1">
      <c r="A144" s="14" t="s">
        <v>133</v>
      </c>
      <c r="B144" s="7">
        <v>1959</v>
      </c>
      <c r="C144" s="7" t="s">
        <v>134</v>
      </c>
      <c r="D144" s="15">
        <v>6</v>
      </c>
      <c r="E144" s="20">
        <f t="shared" si="2"/>
        <v>6.0333333333333341</v>
      </c>
    </row>
    <row r="145" spans="1:5" ht="43.5" thickBot="1">
      <c r="A145" s="14" t="s">
        <v>133</v>
      </c>
      <c r="B145" s="7">
        <v>1959</v>
      </c>
      <c r="C145" s="7" t="s">
        <v>135</v>
      </c>
      <c r="D145" s="16">
        <v>5.9</v>
      </c>
      <c r="E145" s="20">
        <f t="shared" si="2"/>
        <v>5.833333333333333</v>
      </c>
    </row>
    <row r="146" spans="1:5" ht="43.5" thickBot="1">
      <c r="A146" s="14" t="s">
        <v>133</v>
      </c>
      <c r="B146" s="7">
        <v>1959</v>
      </c>
      <c r="C146" s="7" t="s">
        <v>136</v>
      </c>
      <c r="D146" s="15">
        <v>5.6</v>
      </c>
      <c r="E146" s="20">
        <f t="shared" si="2"/>
        <v>5.5666666666666664</v>
      </c>
    </row>
    <row r="147" spans="1:5" ht="43.5" thickBot="1">
      <c r="A147" s="14" t="s">
        <v>133</v>
      </c>
      <c r="B147" s="7">
        <v>1959</v>
      </c>
      <c r="C147" s="7" t="s">
        <v>137</v>
      </c>
      <c r="D147" s="16">
        <v>5.2</v>
      </c>
      <c r="E147" s="20">
        <f t="shared" si="2"/>
        <v>5.3</v>
      </c>
    </row>
    <row r="148" spans="1:5" ht="43.5" thickBot="1">
      <c r="A148" s="14" t="s">
        <v>133</v>
      </c>
      <c r="B148" s="7">
        <v>1959</v>
      </c>
      <c r="C148" s="7" t="s">
        <v>138</v>
      </c>
      <c r="D148" s="15">
        <v>5.0999999999999996</v>
      </c>
      <c r="E148" s="20">
        <f t="shared" si="2"/>
        <v>5.1000000000000005</v>
      </c>
    </row>
    <row r="149" spans="1:5" ht="43.5" thickBot="1">
      <c r="A149" s="14" t="s">
        <v>133</v>
      </c>
      <c r="B149" s="7">
        <v>1959</v>
      </c>
      <c r="C149" s="7" t="s">
        <v>139</v>
      </c>
      <c r="D149" s="16">
        <v>5</v>
      </c>
      <c r="E149" s="20">
        <f t="shared" si="2"/>
        <v>5.0666666666666664</v>
      </c>
    </row>
    <row r="150" spans="1:5" ht="43.5" thickBot="1">
      <c r="A150" s="14" t="s">
        <v>133</v>
      </c>
      <c r="B150" s="7">
        <v>1959</v>
      </c>
      <c r="C150" s="7" t="s">
        <v>140</v>
      </c>
      <c r="D150" s="15">
        <v>5.0999999999999996</v>
      </c>
      <c r="E150" s="20">
        <f t="shared" si="2"/>
        <v>5.1000000000000005</v>
      </c>
    </row>
    <row r="151" spans="1:5" ht="43.5" thickBot="1">
      <c r="A151" s="14" t="s">
        <v>133</v>
      </c>
      <c r="B151" s="7">
        <v>1959</v>
      </c>
      <c r="C151" s="7" t="s">
        <v>141</v>
      </c>
      <c r="D151" s="16">
        <v>5.2</v>
      </c>
      <c r="E151" s="20">
        <f t="shared" si="2"/>
        <v>5.2666666666666666</v>
      </c>
    </row>
    <row r="152" spans="1:5" ht="43.5" thickBot="1">
      <c r="A152" s="14" t="s">
        <v>133</v>
      </c>
      <c r="B152" s="7">
        <v>1959</v>
      </c>
      <c r="C152" s="7" t="s">
        <v>142</v>
      </c>
      <c r="D152" s="15">
        <v>5.5</v>
      </c>
      <c r="E152" s="20">
        <f t="shared" si="2"/>
        <v>5.4666666666666659</v>
      </c>
    </row>
    <row r="153" spans="1:5" ht="43.5" thickBot="1">
      <c r="A153" s="14" t="s">
        <v>133</v>
      </c>
      <c r="B153" s="7">
        <v>1959</v>
      </c>
      <c r="C153" s="7" t="s">
        <v>143</v>
      </c>
      <c r="D153" s="16">
        <v>5.7</v>
      </c>
      <c r="E153" s="20">
        <f t="shared" si="2"/>
        <v>5.666666666666667</v>
      </c>
    </row>
    <row r="154" spans="1:5" ht="43.5" thickBot="1">
      <c r="A154" s="14" t="s">
        <v>133</v>
      </c>
      <c r="B154" s="7">
        <v>1959</v>
      </c>
      <c r="C154" s="7" t="s">
        <v>144</v>
      </c>
      <c r="D154" s="15">
        <v>5.8</v>
      </c>
      <c r="E154" s="20">
        <f t="shared" si="2"/>
        <v>5.6000000000000005</v>
      </c>
    </row>
    <row r="155" spans="1:5" ht="43.5" thickBot="1">
      <c r="A155" s="14" t="s">
        <v>133</v>
      </c>
      <c r="B155" s="7">
        <v>1959</v>
      </c>
      <c r="C155" s="7" t="s">
        <v>145</v>
      </c>
      <c r="D155" s="16">
        <v>5.3</v>
      </c>
      <c r="E155" s="20">
        <f t="shared" si="2"/>
        <v>5.4333333333333336</v>
      </c>
    </row>
    <row r="156" spans="1:5" ht="43.5" thickBot="1">
      <c r="A156" s="14" t="s">
        <v>133</v>
      </c>
      <c r="B156" s="7">
        <v>1960</v>
      </c>
      <c r="C156" s="7" t="s">
        <v>134</v>
      </c>
      <c r="D156" s="15">
        <v>5.2</v>
      </c>
      <c r="E156" s="20">
        <f t="shared" si="2"/>
        <v>5.1000000000000005</v>
      </c>
    </row>
    <row r="157" spans="1:5" ht="43.5" thickBot="1">
      <c r="A157" s="14" t="s">
        <v>133</v>
      </c>
      <c r="B157" s="7">
        <v>1960</v>
      </c>
      <c r="C157" s="7" t="s">
        <v>135</v>
      </c>
      <c r="D157" s="16">
        <v>4.8</v>
      </c>
      <c r="E157" s="20">
        <f t="shared" si="2"/>
        <v>5.1333333333333337</v>
      </c>
    </row>
    <row r="158" spans="1:5" ht="43.5" thickBot="1">
      <c r="A158" s="14" t="s">
        <v>133</v>
      </c>
      <c r="B158" s="7">
        <v>1960</v>
      </c>
      <c r="C158" s="7" t="s">
        <v>136</v>
      </c>
      <c r="D158" s="15">
        <v>5.4</v>
      </c>
      <c r="E158" s="20">
        <f t="shared" si="2"/>
        <v>5.1333333333333329</v>
      </c>
    </row>
    <row r="159" spans="1:5" ht="43.5" thickBot="1">
      <c r="A159" s="14" t="s">
        <v>133</v>
      </c>
      <c r="B159" s="7">
        <v>1960</v>
      </c>
      <c r="C159" s="7" t="s">
        <v>137</v>
      </c>
      <c r="D159" s="16">
        <v>5.2</v>
      </c>
      <c r="E159" s="20">
        <f t="shared" si="2"/>
        <v>5.2333333333333334</v>
      </c>
    </row>
    <row r="160" spans="1:5" ht="43.5" thickBot="1">
      <c r="A160" s="14" t="s">
        <v>133</v>
      </c>
      <c r="B160" s="7">
        <v>1960</v>
      </c>
      <c r="C160" s="7" t="s">
        <v>138</v>
      </c>
      <c r="D160" s="15">
        <v>5.0999999999999996</v>
      </c>
      <c r="E160" s="20">
        <f t="shared" si="2"/>
        <v>5.2333333333333334</v>
      </c>
    </row>
    <row r="161" spans="1:5" ht="43.5" thickBot="1">
      <c r="A161" s="14" t="s">
        <v>133</v>
      </c>
      <c r="B161" s="7">
        <v>1960</v>
      </c>
      <c r="C161" s="7" t="s">
        <v>139</v>
      </c>
      <c r="D161" s="16">
        <v>5.4</v>
      </c>
      <c r="E161" s="20">
        <f t="shared" si="2"/>
        <v>5.333333333333333</v>
      </c>
    </row>
    <row r="162" spans="1:5" ht="43.5" thickBot="1">
      <c r="A162" s="14" t="s">
        <v>133</v>
      </c>
      <c r="B162" s="7">
        <v>1960</v>
      </c>
      <c r="C162" s="7" t="s">
        <v>140</v>
      </c>
      <c r="D162" s="15">
        <v>5.5</v>
      </c>
      <c r="E162" s="20">
        <f t="shared" si="2"/>
        <v>5.5</v>
      </c>
    </row>
    <row r="163" spans="1:5" ht="43.5" thickBot="1">
      <c r="A163" s="14" t="s">
        <v>133</v>
      </c>
      <c r="B163" s="7">
        <v>1960</v>
      </c>
      <c r="C163" s="7" t="s">
        <v>141</v>
      </c>
      <c r="D163" s="16">
        <v>5.6</v>
      </c>
      <c r="E163" s="20">
        <f t="shared" si="2"/>
        <v>5.5333333333333341</v>
      </c>
    </row>
    <row r="164" spans="1:5" ht="43.5" thickBot="1">
      <c r="A164" s="14" t="s">
        <v>133</v>
      </c>
      <c r="B164" s="7">
        <v>1960</v>
      </c>
      <c r="C164" s="7" t="s">
        <v>142</v>
      </c>
      <c r="D164" s="15">
        <v>5.5</v>
      </c>
      <c r="E164" s="20">
        <f t="shared" si="2"/>
        <v>5.7333333333333334</v>
      </c>
    </row>
    <row r="165" spans="1:5" ht="43.5" thickBot="1">
      <c r="A165" s="14" t="s">
        <v>133</v>
      </c>
      <c r="B165" s="7">
        <v>1960</v>
      </c>
      <c r="C165" s="7" t="s">
        <v>143</v>
      </c>
      <c r="D165" s="16">
        <v>6.1</v>
      </c>
      <c r="E165" s="20">
        <f t="shared" si="2"/>
        <v>5.8999999999999995</v>
      </c>
    </row>
    <row r="166" spans="1:5" ht="43.5" thickBot="1">
      <c r="A166" s="14" t="s">
        <v>133</v>
      </c>
      <c r="B166" s="7">
        <v>1960</v>
      </c>
      <c r="C166" s="7" t="s">
        <v>144</v>
      </c>
      <c r="D166" s="15">
        <v>6.1</v>
      </c>
      <c r="E166" s="20">
        <f t="shared" si="2"/>
        <v>6.2666666666666657</v>
      </c>
    </row>
    <row r="167" spans="1:5" ht="43.5" thickBot="1">
      <c r="A167" s="14" t="s">
        <v>133</v>
      </c>
      <c r="B167" s="7">
        <v>1960</v>
      </c>
      <c r="C167" s="7" t="s">
        <v>145</v>
      </c>
      <c r="D167" s="16">
        <v>6.6</v>
      </c>
      <c r="E167" s="20">
        <f t="shared" si="2"/>
        <v>6.4333333333333327</v>
      </c>
    </row>
    <row r="168" spans="1:5" ht="43.5" thickBot="1">
      <c r="A168" s="14" t="s">
        <v>133</v>
      </c>
      <c r="B168" s="7">
        <v>1961</v>
      </c>
      <c r="C168" s="7" t="s">
        <v>134</v>
      </c>
      <c r="D168" s="15">
        <v>6.6</v>
      </c>
      <c r="E168" s="20">
        <f t="shared" si="2"/>
        <v>6.7</v>
      </c>
    </row>
    <row r="169" spans="1:5" ht="43.5" thickBot="1">
      <c r="A169" s="14" t="s">
        <v>133</v>
      </c>
      <c r="B169" s="7">
        <v>1961</v>
      </c>
      <c r="C169" s="7" t="s">
        <v>135</v>
      </c>
      <c r="D169" s="16">
        <v>6.9</v>
      </c>
      <c r="E169" s="20">
        <f t="shared" si="2"/>
        <v>6.8</v>
      </c>
    </row>
    <row r="170" spans="1:5" ht="43.5" thickBot="1">
      <c r="A170" s="14" t="s">
        <v>133</v>
      </c>
      <c r="B170" s="7">
        <v>1961</v>
      </c>
      <c r="C170" s="7" t="s">
        <v>136</v>
      </c>
      <c r="D170" s="15">
        <v>6.9</v>
      </c>
      <c r="E170" s="20">
        <f t="shared" si="2"/>
        <v>6.9333333333333336</v>
      </c>
    </row>
    <row r="171" spans="1:5" ht="43.5" thickBot="1">
      <c r="A171" s="14" t="s">
        <v>133</v>
      </c>
      <c r="B171" s="7">
        <v>1961</v>
      </c>
      <c r="C171" s="7" t="s">
        <v>137</v>
      </c>
      <c r="D171" s="16">
        <v>7</v>
      </c>
      <c r="E171" s="20">
        <f t="shared" si="2"/>
        <v>7</v>
      </c>
    </row>
    <row r="172" spans="1:5" ht="43.5" thickBot="1">
      <c r="A172" s="14" t="s">
        <v>133</v>
      </c>
      <c r="B172" s="7">
        <v>1961</v>
      </c>
      <c r="C172" s="7" t="s">
        <v>138</v>
      </c>
      <c r="D172" s="15">
        <v>7.1</v>
      </c>
      <c r="E172" s="20">
        <f t="shared" si="2"/>
        <v>7</v>
      </c>
    </row>
    <row r="173" spans="1:5" ht="43.5" thickBot="1">
      <c r="A173" s="14" t="s">
        <v>133</v>
      </c>
      <c r="B173" s="7">
        <v>1961</v>
      </c>
      <c r="C173" s="7" t="s">
        <v>139</v>
      </c>
      <c r="D173" s="16">
        <v>6.9</v>
      </c>
      <c r="E173" s="20">
        <f t="shared" si="2"/>
        <v>7</v>
      </c>
    </row>
    <row r="174" spans="1:5" ht="43.5" thickBot="1">
      <c r="A174" s="14" t="s">
        <v>133</v>
      </c>
      <c r="B174" s="7">
        <v>1961</v>
      </c>
      <c r="C174" s="7" t="s">
        <v>140</v>
      </c>
      <c r="D174" s="15">
        <v>7</v>
      </c>
      <c r="E174" s="20">
        <f t="shared" si="2"/>
        <v>6.833333333333333</v>
      </c>
    </row>
    <row r="175" spans="1:5" ht="43.5" thickBot="1">
      <c r="A175" s="14" t="s">
        <v>133</v>
      </c>
      <c r="B175" s="7">
        <v>1961</v>
      </c>
      <c r="C175" s="7" t="s">
        <v>141</v>
      </c>
      <c r="D175" s="16">
        <v>6.6</v>
      </c>
      <c r="E175" s="20">
        <f t="shared" si="2"/>
        <v>6.7666666666666666</v>
      </c>
    </row>
    <row r="176" spans="1:5" ht="43.5" thickBot="1">
      <c r="A176" s="14" t="s">
        <v>133</v>
      </c>
      <c r="B176" s="7">
        <v>1961</v>
      </c>
      <c r="C176" s="7" t="s">
        <v>142</v>
      </c>
      <c r="D176" s="15">
        <v>6.7</v>
      </c>
      <c r="E176" s="20">
        <f t="shared" si="2"/>
        <v>6.6000000000000005</v>
      </c>
    </row>
    <row r="177" spans="1:5" ht="43.5" thickBot="1">
      <c r="A177" s="14" t="s">
        <v>133</v>
      </c>
      <c r="B177" s="7">
        <v>1961</v>
      </c>
      <c r="C177" s="7" t="s">
        <v>143</v>
      </c>
      <c r="D177" s="16">
        <v>6.5</v>
      </c>
      <c r="E177" s="20">
        <f t="shared" si="2"/>
        <v>6.4333333333333327</v>
      </c>
    </row>
    <row r="178" spans="1:5" ht="43.5" thickBot="1">
      <c r="A178" s="14" t="s">
        <v>133</v>
      </c>
      <c r="B178" s="7">
        <v>1961</v>
      </c>
      <c r="C178" s="7" t="s">
        <v>144</v>
      </c>
      <c r="D178" s="15">
        <v>6.1</v>
      </c>
      <c r="E178" s="20">
        <f t="shared" si="2"/>
        <v>6.2</v>
      </c>
    </row>
    <row r="179" spans="1:5" ht="43.5" thickBot="1">
      <c r="A179" s="14" t="s">
        <v>133</v>
      </c>
      <c r="B179" s="7">
        <v>1961</v>
      </c>
      <c r="C179" s="7" t="s">
        <v>145</v>
      </c>
      <c r="D179" s="16">
        <v>6</v>
      </c>
      <c r="E179" s="20">
        <f t="shared" si="2"/>
        <v>5.9666666666666659</v>
      </c>
    </row>
    <row r="180" spans="1:5" ht="43.5" thickBot="1">
      <c r="A180" s="14" t="s">
        <v>133</v>
      </c>
      <c r="B180" s="7">
        <v>1962</v>
      </c>
      <c r="C180" s="7" t="s">
        <v>134</v>
      </c>
      <c r="D180" s="15">
        <v>5.8</v>
      </c>
      <c r="E180" s="20">
        <f t="shared" si="2"/>
        <v>5.7666666666666666</v>
      </c>
    </row>
    <row r="181" spans="1:5" ht="43.5" thickBot="1">
      <c r="A181" s="14" t="s">
        <v>133</v>
      </c>
      <c r="B181" s="7">
        <v>1962</v>
      </c>
      <c r="C181" s="7" t="s">
        <v>135</v>
      </c>
      <c r="D181" s="16">
        <v>5.5</v>
      </c>
      <c r="E181" s="20">
        <f t="shared" si="2"/>
        <v>5.6333333333333329</v>
      </c>
    </row>
    <row r="182" spans="1:5" ht="43.5" thickBot="1">
      <c r="A182" s="14" t="s">
        <v>133</v>
      </c>
      <c r="B182" s="7">
        <v>1962</v>
      </c>
      <c r="C182" s="7" t="s">
        <v>136</v>
      </c>
      <c r="D182" s="15">
        <v>5.6</v>
      </c>
      <c r="E182" s="20">
        <f t="shared" si="2"/>
        <v>5.5666666666666664</v>
      </c>
    </row>
    <row r="183" spans="1:5" ht="43.5" thickBot="1">
      <c r="A183" s="14" t="s">
        <v>133</v>
      </c>
      <c r="B183" s="7">
        <v>1962</v>
      </c>
      <c r="C183" s="7" t="s">
        <v>137</v>
      </c>
      <c r="D183" s="16">
        <v>5.6</v>
      </c>
      <c r="E183" s="20">
        <f t="shared" si="2"/>
        <v>5.5666666666666664</v>
      </c>
    </row>
    <row r="184" spans="1:5" ht="43.5" thickBot="1">
      <c r="A184" s="14" t="s">
        <v>133</v>
      </c>
      <c r="B184" s="7">
        <v>1962</v>
      </c>
      <c r="C184" s="7" t="s">
        <v>138</v>
      </c>
      <c r="D184" s="15">
        <v>5.5</v>
      </c>
      <c r="E184" s="20">
        <f t="shared" si="2"/>
        <v>5.5333333333333341</v>
      </c>
    </row>
    <row r="185" spans="1:5" ht="43.5" thickBot="1">
      <c r="A185" s="14" t="s">
        <v>133</v>
      </c>
      <c r="B185" s="7">
        <v>1962</v>
      </c>
      <c r="C185" s="7" t="s">
        <v>139</v>
      </c>
      <c r="D185" s="16">
        <v>5.5</v>
      </c>
      <c r="E185" s="20">
        <f t="shared" si="2"/>
        <v>5.4666666666666659</v>
      </c>
    </row>
    <row r="186" spans="1:5" ht="43.5" thickBot="1">
      <c r="A186" s="14" t="s">
        <v>133</v>
      </c>
      <c r="B186" s="7">
        <v>1962</v>
      </c>
      <c r="C186" s="7" t="s">
        <v>140</v>
      </c>
      <c r="D186" s="15">
        <v>5.4</v>
      </c>
      <c r="E186" s="20">
        <f t="shared" si="2"/>
        <v>5.5333333333333341</v>
      </c>
    </row>
    <row r="187" spans="1:5" ht="43.5" thickBot="1">
      <c r="A187" s="14" t="s">
        <v>133</v>
      </c>
      <c r="B187" s="7">
        <v>1962</v>
      </c>
      <c r="C187" s="7" t="s">
        <v>141</v>
      </c>
      <c r="D187" s="16">
        <v>5.7</v>
      </c>
      <c r="E187" s="20">
        <f t="shared" si="2"/>
        <v>5.5666666666666673</v>
      </c>
    </row>
    <row r="188" spans="1:5" ht="43.5" thickBot="1">
      <c r="A188" s="14" t="s">
        <v>133</v>
      </c>
      <c r="B188" s="7">
        <v>1962</v>
      </c>
      <c r="C188" s="7" t="s">
        <v>142</v>
      </c>
      <c r="D188" s="15">
        <v>5.6</v>
      </c>
      <c r="E188" s="20">
        <f t="shared" si="2"/>
        <v>5.5666666666666673</v>
      </c>
    </row>
    <row r="189" spans="1:5" ht="43.5" thickBot="1">
      <c r="A189" s="14" t="s">
        <v>133</v>
      </c>
      <c r="B189" s="7">
        <v>1962</v>
      </c>
      <c r="C189" s="7" t="s">
        <v>143</v>
      </c>
      <c r="D189" s="16">
        <v>5.4</v>
      </c>
      <c r="E189" s="20">
        <f t="shared" si="2"/>
        <v>5.5666666666666664</v>
      </c>
    </row>
    <row r="190" spans="1:5" ht="43.5" thickBot="1">
      <c r="A190" s="14" t="s">
        <v>133</v>
      </c>
      <c r="B190" s="7">
        <v>1962</v>
      </c>
      <c r="C190" s="7" t="s">
        <v>144</v>
      </c>
      <c r="D190" s="15">
        <v>5.7</v>
      </c>
      <c r="E190" s="20">
        <f t="shared" si="2"/>
        <v>5.5333333333333341</v>
      </c>
    </row>
    <row r="191" spans="1:5" ht="43.5" thickBot="1">
      <c r="A191" s="14" t="s">
        <v>133</v>
      </c>
      <c r="B191" s="7">
        <v>1962</v>
      </c>
      <c r="C191" s="7" t="s">
        <v>145</v>
      </c>
      <c r="D191" s="16">
        <v>5.5</v>
      </c>
      <c r="E191" s="20">
        <f t="shared" si="2"/>
        <v>5.6333333333333329</v>
      </c>
    </row>
    <row r="192" spans="1:5" ht="43.5" thickBot="1">
      <c r="A192" s="14" t="s">
        <v>133</v>
      </c>
      <c r="B192" s="7">
        <v>1963</v>
      </c>
      <c r="C192" s="7" t="s">
        <v>134</v>
      </c>
      <c r="D192" s="15">
        <v>5.7</v>
      </c>
      <c r="E192" s="20">
        <f t="shared" si="2"/>
        <v>5.7</v>
      </c>
    </row>
    <row r="193" spans="1:5" ht="43.5" thickBot="1">
      <c r="A193" s="14" t="s">
        <v>133</v>
      </c>
      <c r="B193" s="7">
        <v>1963</v>
      </c>
      <c r="C193" s="7" t="s">
        <v>135</v>
      </c>
      <c r="D193" s="16">
        <v>5.9</v>
      </c>
      <c r="E193" s="20">
        <f t="shared" si="2"/>
        <v>5.7666666666666666</v>
      </c>
    </row>
    <row r="194" spans="1:5" ht="43.5" thickBot="1">
      <c r="A194" s="14" t="s">
        <v>133</v>
      </c>
      <c r="B194" s="7">
        <v>1963</v>
      </c>
      <c r="C194" s="7" t="s">
        <v>136</v>
      </c>
      <c r="D194" s="15">
        <v>5.7</v>
      </c>
      <c r="E194" s="20">
        <f t="shared" si="2"/>
        <v>5.7666666666666666</v>
      </c>
    </row>
    <row r="195" spans="1:5" ht="43.5" thickBot="1">
      <c r="A195" s="14" t="s">
        <v>133</v>
      </c>
      <c r="B195" s="7">
        <v>1963</v>
      </c>
      <c r="C195" s="7" t="s">
        <v>137</v>
      </c>
      <c r="D195" s="16">
        <v>5.7</v>
      </c>
      <c r="E195" s="20">
        <f t="shared" si="2"/>
        <v>5.7666666666666666</v>
      </c>
    </row>
    <row r="196" spans="1:5" ht="43.5" thickBot="1">
      <c r="A196" s="14" t="s">
        <v>133</v>
      </c>
      <c r="B196" s="7">
        <v>1963</v>
      </c>
      <c r="C196" s="7" t="s">
        <v>138</v>
      </c>
      <c r="D196" s="15">
        <v>5.9</v>
      </c>
      <c r="E196" s="20">
        <f t="shared" si="2"/>
        <v>5.7333333333333343</v>
      </c>
    </row>
    <row r="197" spans="1:5" ht="43.5" thickBot="1">
      <c r="A197" s="14" t="s">
        <v>133</v>
      </c>
      <c r="B197" s="7">
        <v>1963</v>
      </c>
      <c r="C197" s="7" t="s">
        <v>139</v>
      </c>
      <c r="D197" s="16">
        <v>5.6</v>
      </c>
      <c r="E197" s="20">
        <f t="shared" si="2"/>
        <v>5.7</v>
      </c>
    </row>
    <row r="198" spans="1:5" ht="43.5" thickBot="1">
      <c r="A198" s="14" t="s">
        <v>133</v>
      </c>
      <c r="B198" s="7">
        <v>1963</v>
      </c>
      <c r="C198" s="7" t="s">
        <v>140</v>
      </c>
      <c r="D198" s="15">
        <v>5.6</v>
      </c>
      <c r="E198" s="20">
        <f t="shared" si="2"/>
        <v>5.5333333333333341</v>
      </c>
    </row>
    <row r="199" spans="1:5" ht="43.5" thickBot="1">
      <c r="A199" s="14" t="s">
        <v>133</v>
      </c>
      <c r="B199" s="7">
        <v>1963</v>
      </c>
      <c r="C199" s="7" t="s">
        <v>141</v>
      </c>
      <c r="D199" s="16">
        <v>5.4</v>
      </c>
      <c r="E199" s="20">
        <f t="shared" si="2"/>
        <v>5.5</v>
      </c>
    </row>
    <row r="200" spans="1:5" ht="43.5" thickBot="1">
      <c r="A200" s="14" t="s">
        <v>133</v>
      </c>
      <c r="B200" s="7">
        <v>1963</v>
      </c>
      <c r="C200" s="7" t="s">
        <v>142</v>
      </c>
      <c r="D200" s="15">
        <v>5.5</v>
      </c>
      <c r="E200" s="20">
        <f t="shared" si="2"/>
        <v>5.4666666666666659</v>
      </c>
    </row>
    <row r="201" spans="1:5" ht="43.5" thickBot="1">
      <c r="A201" s="14" t="s">
        <v>133</v>
      </c>
      <c r="B201" s="7">
        <v>1963</v>
      </c>
      <c r="C201" s="7" t="s">
        <v>143</v>
      </c>
      <c r="D201" s="16">
        <v>5.5</v>
      </c>
      <c r="E201" s="20">
        <f t="shared" si="2"/>
        <v>5.5666666666666664</v>
      </c>
    </row>
    <row r="202" spans="1:5" ht="43.5" thickBot="1">
      <c r="A202" s="14" t="s">
        <v>133</v>
      </c>
      <c r="B202" s="7">
        <v>1963</v>
      </c>
      <c r="C202" s="7" t="s">
        <v>144</v>
      </c>
      <c r="D202" s="15">
        <v>5.7</v>
      </c>
      <c r="E202" s="20">
        <f t="shared" si="2"/>
        <v>5.5666666666666664</v>
      </c>
    </row>
    <row r="203" spans="1:5" ht="43.5" thickBot="1">
      <c r="A203" s="14" t="s">
        <v>133</v>
      </c>
      <c r="B203" s="7">
        <v>1963</v>
      </c>
      <c r="C203" s="7" t="s">
        <v>145</v>
      </c>
      <c r="D203" s="16">
        <v>5.5</v>
      </c>
      <c r="E203" s="20">
        <f t="shared" si="2"/>
        <v>5.5999999999999988</v>
      </c>
    </row>
    <row r="204" spans="1:5" ht="43.5" thickBot="1">
      <c r="A204" s="14" t="s">
        <v>133</v>
      </c>
      <c r="B204" s="7">
        <v>1964</v>
      </c>
      <c r="C204" s="7" t="s">
        <v>134</v>
      </c>
      <c r="D204" s="15">
        <v>5.6</v>
      </c>
      <c r="E204" s="20">
        <f t="shared" si="2"/>
        <v>5.5</v>
      </c>
    </row>
    <row r="205" spans="1:5" ht="43.5" thickBot="1">
      <c r="A205" s="14" t="s">
        <v>133</v>
      </c>
      <c r="B205" s="7">
        <v>1964</v>
      </c>
      <c r="C205" s="7" t="s">
        <v>135</v>
      </c>
      <c r="D205" s="16">
        <v>5.4</v>
      </c>
      <c r="E205" s="20">
        <f t="shared" si="2"/>
        <v>5.4666666666666659</v>
      </c>
    </row>
    <row r="206" spans="1:5" ht="43.5" thickBot="1">
      <c r="A206" s="14" t="s">
        <v>133</v>
      </c>
      <c r="B206" s="7">
        <v>1964</v>
      </c>
      <c r="C206" s="7" t="s">
        <v>136</v>
      </c>
      <c r="D206" s="15">
        <v>5.4</v>
      </c>
      <c r="E206" s="20">
        <f t="shared" ref="E206:E269" si="3">AVERAGE(D205:D207)</f>
        <v>5.3666666666666671</v>
      </c>
    </row>
    <row r="207" spans="1:5" ht="43.5" thickBot="1">
      <c r="A207" s="14" t="s">
        <v>133</v>
      </c>
      <c r="B207" s="7">
        <v>1964</v>
      </c>
      <c r="C207" s="7" t="s">
        <v>137</v>
      </c>
      <c r="D207" s="16">
        <v>5.3</v>
      </c>
      <c r="E207" s="20">
        <f t="shared" si="3"/>
        <v>5.2666666666666666</v>
      </c>
    </row>
    <row r="208" spans="1:5" ht="43.5" thickBot="1">
      <c r="A208" s="14" t="s">
        <v>133</v>
      </c>
      <c r="B208" s="7">
        <v>1964</v>
      </c>
      <c r="C208" s="7" t="s">
        <v>138</v>
      </c>
      <c r="D208" s="15">
        <v>5.0999999999999996</v>
      </c>
      <c r="E208" s="20">
        <f t="shared" si="3"/>
        <v>5.1999999999999993</v>
      </c>
    </row>
    <row r="209" spans="1:5" ht="43.5" thickBot="1">
      <c r="A209" s="14" t="s">
        <v>133</v>
      </c>
      <c r="B209" s="7">
        <v>1964</v>
      </c>
      <c r="C209" s="7" t="s">
        <v>139</v>
      </c>
      <c r="D209" s="16">
        <v>5.2</v>
      </c>
      <c r="E209" s="20">
        <f t="shared" si="3"/>
        <v>5.0666666666666673</v>
      </c>
    </row>
    <row r="210" spans="1:5" ht="43.5" thickBot="1">
      <c r="A210" s="14" t="s">
        <v>133</v>
      </c>
      <c r="B210" s="7">
        <v>1964</v>
      </c>
      <c r="C210" s="7" t="s">
        <v>140</v>
      </c>
      <c r="D210" s="15">
        <v>4.9000000000000004</v>
      </c>
      <c r="E210" s="20">
        <f t="shared" si="3"/>
        <v>5.0333333333333341</v>
      </c>
    </row>
    <row r="211" spans="1:5" ht="43.5" thickBot="1">
      <c r="A211" s="14" t="s">
        <v>133</v>
      </c>
      <c r="B211" s="7">
        <v>1964</v>
      </c>
      <c r="C211" s="7" t="s">
        <v>141</v>
      </c>
      <c r="D211" s="16">
        <v>5</v>
      </c>
      <c r="E211" s="20">
        <f t="shared" si="3"/>
        <v>5</v>
      </c>
    </row>
    <row r="212" spans="1:5" ht="43.5" thickBot="1">
      <c r="A212" s="14" t="s">
        <v>133</v>
      </c>
      <c r="B212" s="7">
        <v>1964</v>
      </c>
      <c r="C212" s="7" t="s">
        <v>142</v>
      </c>
      <c r="D212" s="15">
        <v>5.0999999999999996</v>
      </c>
      <c r="E212" s="20">
        <f t="shared" si="3"/>
        <v>5.0666666666666664</v>
      </c>
    </row>
    <row r="213" spans="1:5" ht="43.5" thickBot="1">
      <c r="A213" s="14" t="s">
        <v>133</v>
      </c>
      <c r="B213" s="7">
        <v>1964</v>
      </c>
      <c r="C213" s="7" t="s">
        <v>143</v>
      </c>
      <c r="D213" s="16">
        <v>5.0999999999999996</v>
      </c>
      <c r="E213" s="20">
        <f t="shared" si="3"/>
        <v>5</v>
      </c>
    </row>
    <row r="214" spans="1:5" ht="43.5" thickBot="1">
      <c r="A214" s="14" t="s">
        <v>133</v>
      </c>
      <c r="B214" s="7">
        <v>1964</v>
      </c>
      <c r="C214" s="7" t="s">
        <v>144</v>
      </c>
      <c r="D214" s="15">
        <v>4.8</v>
      </c>
      <c r="E214" s="20">
        <f t="shared" si="3"/>
        <v>4.9666666666666659</v>
      </c>
    </row>
    <row r="215" spans="1:5" ht="43.5" thickBot="1">
      <c r="A215" s="14" t="s">
        <v>133</v>
      </c>
      <c r="B215" s="7">
        <v>1964</v>
      </c>
      <c r="C215" s="7" t="s">
        <v>145</v>
      </c>
      <c r="D215" s="16">
        <v>5</v>
      </c>
      <c r="E215" s="20">
        <f t="shared" si="3"/>
        <v>4.9000000000000004</v>
      </c>
    </row>
    <row r="216" spans="1:5" ht="43.5" thickBot="1">
      <c r="A216" s="14" t="s">
        <v>133</v>
      </c>
      <c r="B216" s="7">
        <v>1965</v>
      </c>
      <c r="C216" s="7" t="s">
        <v>134</v>
      </c>
      <c r="D216" s="15">
        <v>4.9000000000000004</v>
      </c>
      <c r="E216" s="20">
        <f t="shared" si="3"/>
        <v>5</v>
      </c>
    </row>
    <row r="217" spans="1:5" ht="43.5" thickBot="1">
      <c r="A217" s="14" t="s">
        <v>133</v>
      </c>
      <c r="B217" s="7">
        <v>1965</v>
      </c>
      <c r="C217" s="7" t="s">
        <v>135</v>
      </c>
      <c r="D217" s="16">
        <v>5.0999999999999996</v>
      </c>
      <c r="E217" s="20">
        <f t="shared" si="3"/>
        <v>4.8999999999999995</v>
      </c>
    </row>
    <row r="218" spans="1:5" ht="43.5" thickBot="1">
      <c r="A218" s="14" t="s">
        <v>133</v>
      </c>
      <c r="B218" s="7">
        <v>1965</v>
      </c>
      <c r="C218" s="7" t="s">
        <v>136</v>
      </c>
      <c r="D218" s="15">
        <v>4.7</v>
      </c>
      <c r="E218" s="20">
        <f t="shared" si="3"/>
        <v>4.8666666666666671</v>
      </c>
    </row>
    <row r="219" spans="1:5" ht="43.5" thickBot="1">
      <c r="A219" s="14" t="s">
        <v>133</v>
      </c>
      <c r="B219" s="7">
        <v>1965</v>
      </c>
      <c r="C219" s="7" t="s">
        <v>137</v>
      </c>
      <c r="D219" s="16">
        <v>4.8</v>
      </c>
      <c r="E219" s="20">
        <f t="shared" si="3"/>
        <v>4.7</v>
      </c>
    </row>
    <row r="220" spans="1:5" ht="43.5" thickBot="1">
      <c r="A220" s="14" t="s">
        <v>133</v>
      </c>
      <c r="B220" s="7">
        <v>1965</v>
      </c>
      <c r="C220" s="7" t="s">
        <v>138</v>
      </c>
      <c r="D220" s="15">
        <v>4.5999999999999996</v>
      </c>
      <c r="E220" s="20">
        <f t="shared" si="3"/>
        <v>4.6666666666666661</v>
      </c>
    </row>
    <row r="221" spans="1:5" ht="43.5" thickBot="1">
      <c r="A221" s="14" t="s">
        <v>133</v>
      </c>
      <c r="B221" s="7">
        <v>1965</v>
      </c>
      <c r="C221" s="7" t="s">
        <v>139</v>
      </c>
      <c r="D221" s="16">
        <v>4.5999999999999996</v>
      </c>
      <c r="E221" s="20">
        <f t="shared" si="3"/>
        <v>4.5333333333333332</v>
      </c>
    </row>
    <row r="222" spans="1:5" ht="43.5" thickBot="1">
      <c r="A222" s="14" t="s">
        <v>133</v>
      </c>
      <c r="B222" s="7">
        <v>1965</v>
      </c>
      <c r="C222" s="7" t="s">
        <v>140</v>
      </c>
      <c r="D222" s="15">
        <v>4.4000000000000004</v>
      </c>
      <c r="E222" s="20">
        <f t="shared" si="3"/>
        <v>4.4666666666666668</v>
      </c>
    </row>
    <row r="223" spans="1:5" ht="43.5" thickBot="1">
      <c r="A223" s="14" t="s">
        <v>133</v>
      </c>
      <c r="B223" s="7">
        <v>1965</v>
      </c>
      <c r="C223" s="7" t="s">
        <v>141</v>
      </c>
      <c r="D223" s="16">
        <v>4.4000000000000004</v>
      </c>
      <c r="E223" s="20">
        <f t="shared" si="3"/>
        <v>4.3666666666666671</v>
      </c>
    </row>
    <row r="224" spans="1:5" ht="43.5" thickBot="1">
      <c r="A224" s="14" t="s">
        <v>133</v>
      </c>
      <c r="B224" s="7">
        <v>1965</v>
      </c>
      <c r="C224" s="7" t="s">
        <v>142</v>
      </c>
      <c r="D224" s="15">
        <v>4.3</v>
      </c>
      <c r="E224" s="20">
        <f t="shared" si="3"/>
        <v>4.3</v>
      </c>
    </row>
    <row r="225" spans="1:5" ht="43.5" thickBot="1">
      <c r="A225" s="14" t="s">
        <v>133</v>
      </c>
      <c r="B225" s="7">
        <v>1965</v>
      </c>
      <c r="C225" s="7" t="s">
        <v>143</v>
      </c>
      <c r="D225" s="16">
        <v>4.2</v>
      </c>
      <c r="E225" s="20">
        <f t="shared" si="3"/>
        <v>4.2</v>
      </c>
    </row>
    <row r="226" spans="1:5" ht="43.5" thickBot="1">
      <c r="A226" s="14" t="s">
        <v>133</v>
      </c>
      <c r="B226" s="7">
        <v>1965</v>
      </c>
      <c r="C226" s="7" t="s">
        <v>144</v>
      </c>
      <c r="D226" s="15">
        <v>4.0999999999999996</v>
      </c>
      <c r="E226" s="20">
        <f t="shared" si="3"/>
        <v>4.1000000000000005</v>
      </c>
    </row>
    <row r="227" spans="1:5" ht="43.5" thickBot="1">
      <c r="A227" s="14" t="s">
        <v>133</v>
      </c>
      <c r="B227" s="7">
        <v>1965</v>
      </c>
      <c r="C227" s="7" t="s">
        <v>145</v>
      </c>
      <c r="D227" s="16">
        <v>4</v>
      </c>
      <c r="E227" s="20">
        <f t="shared" si="3"/>
        <v>4.0333333333333332</v>
      </c>
    </row>
    <row r="228" spans="1:5" ht="43.5" thickBot="1">
      <c r="A228" s="14" t="s">
        <v>133</v>
      </c>
      <c r="B228" s="7">
        <v>1966</v>
      </c>
      <c r="C228" s="7" t="s">
        <v>134</v>
      </c>
      <c r="D228" s="15">
        <v>4</v>
      </c>
      <c r="E228" s="20">
        <f t="shared" si="3"/>
        <v>3.9333333333333336</v>
      </c>
    </row>
    <row r="229" spans="1:5" ht="43.5" thickBot="1">
      <c r="A229" s="14" t="s">
        <v>133</v>
      </c>
      <c r="B229" s="7">
        <v>1966</v>
      </c>
      <c r="C229" s="7" t="s">
        <v>135</v>
      </c>
      <c r="D229" s="16">
        <v>3.8</v>
      </c>
      <c r="E229" s="20">
        <f t="shared" si="3"/>
        <v>3.8666666666666667</v>
      </c>
    </row>
    <row r="230" spans="1:5" ht="43.5" thickBot="1">
      <c r="A230" s="14" t="s">
        <v>133</v>
      </c>
      <c r="B230" s="7">
        <v>1966</v>
      </c>
      <c r="C230" s="7" t="s">
        <v>136</v>
      </c>
      <c r="D230" s="15">
        <v>3.8</v>
      </c>
      <c r="E230" s="20">
        <f t="shared" si="3"/>
        <v>3.7999999999999994</v>
      </c>
    </row>
    <row r="231" spans="1:5" ht="43.5" thickBot="1">
      <c r="A231" s="14" t="s">
        <v>133</v>
      </c>
      <c r="B231" s="7">
        <v>1966</v>
      </c>
      <c r="C231" s="7" t="s">
        <v>137</v>
      </c>
      <c r="D231" s="16">
        <v>3.8</v>
      </c>
      <c r="E231" s="20">
        <f t="shared" si="3"/>
        <v>3.8333333333333335</v>
      </c>
    </row>
    <row r="232" spans="1:5" ht="43.5" thickBot="1">
      <c r="A232" s="14" t="s">
        <v>133</v>
      </c>
      <c r="B232" s="7">
        <v>1966</v>
      </c>
      <c r="C232" s="7" t="s">
        <v>138</v>
      </c>
      <c r="D232" s="15">
        <v>3.9</v>
      </c>
      <c r="E232" s="20">
        <f t="shared" si="3"/>
        <v>3.8333333333333335</v>
      </c>
    </row>
    <row r="233" spans="1:5" ht="43.5" thickBot="1">
      <c r="A233" s="14" t="s">
        <v>133</v>
      </c>
      <c r="B233" s="7">
        <v>1966</v>
      </c>
      <c r="C233" s="7" t="s">
        <v>139</v>
      </c>
      <c r="D233" s="16">
        <v>3.8</v>
      </c>
      <c r="E233" s="20">
        <f t="shared" si="3"/>
        <v>3.8333333333333335</v>
      </c>
    </row>
    <row r="234" spans="1:5" ht="43.5" thickBot="1">
      <c r="A234" s="14" t="s">
        <v>133</v>
      </c>
      <c r="B234" s="7">
        <v>1966</v>
      </c>
      <c r="C234" s="7" t="s">
        <v>140</v>
      </c>
      <c r="D234" s="15">
        <v>3.8</v>
      </c>
      <c r="E234" s="20">
        <f t="shared" si="3"/>
        <v>3.7999999999999994</v>
      </c>
    </row>
    <row r="235" spans="1:5" ht="43.5" thickBot="1">
      <c r="A235" s="14" t="s">
        <v>133</v>
      </c>
      <c r="B235" s="7">
        <v>1966</v>
      </c>
      <c r="C235" s="7" t="s">
        <v>141</v>
      </c>
      <c r="D235" s="16">
        <v>3.8</v>
      </c>
      <c r="E235" s="20">
        <f t="shared" si="3"/>
        <v>3.7666666666666671</v>
      </c>
    </row>
    <row r="236" spans="1:5" ht="43.5" thickBot="1">
      <c r="A236" s="14" t="s">
        <v>133</v>
      </c>
      <c r="B236" s="7">
        <v>1966</v>
      </c>
      <c r="C236" s="7" t="s">
        <v>142</v>
      </c>
      <c r="D236" s="15">
        <v>3.7</v>
      </c>
      <c r="E236" s="20">
        <f t="shared" si="3"/>
        <v>3.7333333333333329</v>
      </c>
    </row>
    <row r="237" spans="1:5" ht="43.5" thickBot="1">
      <c r="A237" s="14" t="s">
        <v>133</v>
      </c>
      <c r="B237" s="7">
        <v>1966</v>
      </c>
      <c r="C237" s="7" t="s">
        <v>143</v>
      </c>
      <c r="D237" s="16">
        <v>3.7</v>
      </c>
      <c r="E237" s="20">
        <f t="shared" si="3"/>
        <v>3.6666666666666665</v>
      </c>
    </row>
    <row r="238" spans="1:5" ht="43.5" thickBot="1">
      <c r="A238" s="14" t="s">
        <v>133</v>
      </c>
      <c r="B238" s="7">
        <v>1966</v>
      </c>
      <c r="C238" s="7" t="s">
        <v>144</v>
      </c>
      <c r="D238" s="15">
        <v>3.6</v>
      </c>
      <c r="E238" s="20">
        <f t="shared" si="3"/>
        <v>3.7000000000000006</v>
      </c>
    </row>
    <row r="239" spans="1:5" ht="43.5" thickBot="1">
      <c r="A239" s="14" t="s">
        <v>133</v>
      </c>
      <c r="B239" s="7">
        <v>1966</v>
      </c>
      <c r="C239" s="7" t="s">
        <v>145</v>
      </c>
      <c r="D239" s="16">
        <v>3.8</v>
      </c>
      <c r="E239" s="20">
        <f t="shared" si="3"/>
        <v>3.7666666666666671</v>
      </c>
    </row>
    <row r="240" spans="1:5" ht="43.5" thickBot="1">
      <c r="A240" s="14" t="s">
        <v>133</v>
      </c>
      <c r="B240" s="7">
        <v>1967</v>
      </c>
      <c r="C240" s="7" t="s">
        <v>134</v>
      </c>
      <c r="D240" s="15">
        <v>3.9</v>
      </c>
      <c r="E240" s="20">
        <f t="shared" si="3"/>
        <v>3.8333333333333335</v>
      </c>
    </row>
    <row r="241" spans="1:5" ht="43.5" thickBot="1">
      <c r="A241" s="14" t="s">
        <v>133</v>
      </c>
      <c r="B241" s="7">
        <v>1967</v>
      </c>
      <c r="C241" s="7" t="s">
        <v>135</v>
      </c>
      <c r="D241" s="16">
        <v>3.8</v>
      </c>
      <c r="E241" s="20">
        <f t="shared" si="3"/>
        <v>3.8333333333333335</v>
      </c>
    </row>
    <row r="242" spans="1:5" ht="43.5" thickBot="1">
      <c r="A242" s="14" t="s">
        <v>133</v>
      </c>
      <c r="B242" s="7">
        <v>1967</v>
      </c>
      <c r="C242" s="7" t="s">
        <v>136</v>
      </c>
      <c r="D242" s="15">
        <v>3.8</v>
      </c>
      <c r="E242" s="20">
        <f t="shared" si="3"/>
        <v>3.7999999999999994</v>
      </c>
    </row>
    <row r="243" spans="1:5" ht="43.5" thickBot="1">
      <c r="A243" s="14" t="s">
        <v>133</v>
      </c>
      <c r="B243" s="7">
        <v>1967</v>
      </c>
      <c r="C243" s="7" t="s">
        <v>137</v>
      </c>
      <c r="D243" s="16">
        <v>3.8</v>
      </c>
      <c r="E243" s="20">
        <f t="shared" si="3"/>
        <v>3.7999999999999994</v>
      </c>
    </row>
    <row r="244" spans="1:5" ht="43.5" thickBot="1">
      <c r="A244" s="14" t="s">
        <v>133</v>
      </c>
      <c r="B244" s="7">
        <v>1967</v>
      </c>
      <c r="C244" s="7" t="s">
        <v>138</v>
      </c>
      <c r="D244" s="15">
        <v>3.8</v>
      </c>
      <c r="E244" s="20">
        <f t="shared" si="3"/>
        <v>3.8333333333333335</v>
      </c>
    </row>
    <row r="245" spans="1:5" ht="43.5" thickBot="1">
      <c r="A245" s="14" t="s">
        <v>133</v>
      </c>
      <c r="B245" s="7">
        <v>1967</v>
      </c>
      <c r="C245" s="7" t="s">
        <v>139</v>
      </c>
      <c r="D245" s="16">
        <v>3.9</v>
      </c>
      <c r="E245" s="20">
        <f t="shared" si="3"/>
        <v>3.8333333333333335</v>
      </c>
    </row>
    <row r="246" spans="1:5" ht="43.5" thickBot="1">
      <c r="A246" s="14" t="s">
        <v>133</v>
      </c>
      <c r="B246" s="7">
        <v>1967</v>
      </c>
      <c r="C246" s="7" t="s">
        <v>140</v>
      </c>
      <c r="D246" s="15">
        <v>3.8</v>
      </c>
      <c r="E246" s="20">
        <f t="shared" si="3"/>
        <v>3.8333333333333335</v>
      </c>
    </row>
    <row r="247" spans="1:5" ht="43.5" thickBot="1">
      <c r="A247" s="14" t="s">
        <v>133</v>
      </c>
      <c r="B247" s="7">
        <v>1967</v>
      </c>
      <c r="C247" s="7" t="s">
        <v>141</v>
      </c>
      <c r="D247" s="16">
        <v>3.8</v>
      </c>
      <c r="E247" s="20">
        <f t="shared" si="3"/>
        <v>3.7999999999999994</v>
      </c>
    </row>
    <row r="248" spans="1:5" ht="43.5" thickBot="1">
      <c r="A248" s="14" t="s">
        <v>133</v>
      </c>
      <c r="B248" s="7">
        <v>1967</v>
      </c>
      <c r="C248" s="7" t="s">
        <v>142</v>
      </c>
      <c r="D248" s="15">
        <v>3.8</v>
      </c>
      <c r="E248" s="20">
        <f t="shared" si="3"/>
        <v>3.8666666666666667</v>
      </c>
    </row>
    <row r="249" spans="1:5" ht="43.5" thickBot="1">
      <c r="A249" s="14" t="s">
        <v>133</v>
      </c>
      <c r="B249" s="7">
        <v>1967</v>
      </c>
      <c r="C249" s="7" t="s">
        <v>143</v>
      </c>
      <c r="D249" s="16">
        <v>4</v>
      </c>
      <c r="E249" s="20">
        <f t="shared" si="3"/>
        <v>3.9</v>
      </c>
    </row>
    <row r="250" spans="1:5" ht="43.5" thickBot="1">
      <c r="A250" s="14" t="s">
        <v>133</v>
      </c>
      <c r="B250" s="7">
        <v>1967</v>
      </c>
      <c r="C250" s="7" t="s">
        <v>144</v>
      </c>
      <c r="D250" s="15">
        <v>3.9</v>
      </c>
      <c r="E250" s="20">
        <f t="shared" si="3"/>
        <v>3.9</v>
      </c>
    </row>
    <row r="251" spans="1:5" ht="43.5" thickBot="1">
      <c r="A251" s="14" t="s">
        <v>133</v>
      </c>
      <c r="B251" s="7">
        <v>1967</v>
      </c>
      <c r="C251" s="7" t="s">
        <v>145</v>
      </c>
      <c r="D251" s="16">
        <v>3.8</v>
      </c>
      <c r="E251" s="20">
        <f t="shared" si="3"/>
        <v>3.7999999999999994</v>
      </c>
    </row>
    <row r="252" spans="1:5" ht="43.5" thickBot="1">
      <c r="A252" s="14" t="s">
        <v>133</v>
      </c>
      <c r="B252" s="7">
        <v>1968</v>
      </c>
      <c r="C252" s="7" t="s">
        <v>134</v>
      </c>
      <c r="D252" s="15">
        <v>3.7</v>
      </c>
      <c r="E252" s="20">
        <f t="shared" si="3"/>
        <v>3.7666666666666671</v>
      </c>
    </row>
    <row r="253" spans="1:5" ht="43.5" thickBot="1">
      <c r="A253" s="14" t="s">
        <v>133</v>
      </c>
      <c r="B253" s="7">
        <v>1968</v>
      </c>
      <c r="C253" s="7" t="s">
        <v>135</v>
      </c>
      <c r="D253" s="16">
        <v>3.8</v>
      </c>
      <c r="E253" s="20">
        <f t="shared" si="3"/>
        <v>3.7333333333333329</v>
      </c>
    </row>
    <row r="254" spans="1:5" ht="43.5" thickBot="1">
      <c r="A254" s="14" t="s">
        <v>133</v>
      </c>
      <c r="B254" s="7">
        <v>1968</v>
      </c>
      <c r="C254" s="7" t="s">
        <v>136</v>
      </c>
      <c r="D254" s="15">
        <v>3.7</v>
      </c>
      <c r="E254" s="20">
        <f t="shared" si="3"/>
        <v>3.6666666666666665</v>
      </c>
    </row>
    <row r="255" spans="1:5" ht="43.5" thickBot="1">
      <c r="A255" s="14" t="s">
        <v>133</v>
      </c>
      <c r="B255" s="7">
        <v>1968</v>
      </c>
      <c r="C255" s="7" t="s">
        <v>137</v>
      </c>
      <c r="D255" s="16">
        <v>3.5</v>
      </c>
      <c r="E255" s="20">
        <f t="shared" si="3"/>
        <v>3.5666666666666664</v>
      </c>
    </row>
    <row r="256" spans="1:5" ht="43.5" thickBot="1">
      <c r="A256" s="14" t="s">
        <v>133</v>
      </c>
      <c r="B256" s="7">
        <v>1968</v>
      </c>
      <c r="C256" s="7" t="s">
        <v>138</v>
      </c>
      <c r="D256" s="15">
        <v>3.5</v>
      </c>
      <c r="E256" s="20">
        <f t="shared" si="3"/>
        <v>3.5666666666666664</v>
      </c>
    </row>
    <row r="257" spans="1:5" ht="43.5" thickBot="1">
      <c r="A257" s="14" t="s">
        <v>133</v>
      </c>
      <c r="B257" s="7">
        <v>1968</v>
      </c>
      <c r="C257" s="7" t="s">
        <v>139</v>
      </c>
      <c r="D257" s="16">
        <v>3.7</v>
      </c>
      <c r="E257" s="20">
        <f t="shared" si="3"/>
        <v>3.6333333333333333</v>
      </c>
    </row>
    <row r="258" spans="1:5" ht="43.5" thickBot="1">
      <c r="A258" s="14" t="s">
        <v>133</v>
      </c>
      <c r="B258" s="7">
        <v>1968</v>
      </c>
      <c r="C258" s="7" t="s">
        <v>140</v>
      </c>
      <c r="D258" s="15">
        <v>3.7</v>
      </c>
      <c r="E258" s="20">
        <f t="shared" si="3"/>
        <v>3.6333333333333333</v>
      </c>
    </row>
    <row r="259" spans="1:5" ht="43.5" thickBot="1">
      <c r="A259" s="14" t="s">
        <v>133</v>
      </c>
      <c r="B259" s="7">
        <v>1968</v>
      </c>
      <c r="C259" s="7" t="s">
        <v>141</v>
      </c>
      <c r="D259" s="16">
        <v>3.5</v>
      </c>
      <c r="E259" s="20">
        <f t="shared" si="3"/>
        <v>3.5333333333333332</v>
      </c>
    </row>
    <row r="260" spans="1:5" ht="43.5" thickBot="1">
      <c r="A260" s="14" t="s">
        <v>133</v>
      </c>
      <c r="B260" s="7">
        <v>1968</v>
      </c>
      <c r="C260" s="7" t="s">
        <v>142</v>
      </c>
      <c r="D260" s="15">
        <v>3.4</v>
      </c>
      <c r="E260" s="20">
        <f t="shared" si="3"/>
        <v>3.4333333333333336</v>
      </c>
    </row>
    <row r="261" spans="1:5" ht="43.5" thickBot="1">
      <c r="A261" s="14" t="s">
        <v>133</v>
      </c>
      <c r="B261" s="7">
        <v>1968</v>
      </c>
      <c r="C261" s="7" t="s">
        <v>143</v>
      </c>
      <c r="D261" s="16">
        <v>3.4</v>
      </c>
      <c r="E261" s="20">
        <f t="shared" si="3"/>
        <v>3.4</v>
      </c>
    </row>
    <row r="262" spans="1:5" ht="43.5" thickBot="1">
      <c r="A262" s="14" t="s">
        <v>133</v>
      </c>
      <c r="B262" s="7">
        <v>1968</v>
      </c>
      <c r="C262" s="7" t="s">
        <v>144</v>
      </c>
      <c r="D262" s="15">
        <v>3.4</v>
      </c>
      <c r="E262" s="20">
        <f t="shared" si="3"/>
        <v>3.4</v>
      </c>
    </row>
    <row r="263" spans="1:5" ht="43.5" thickBot="1">
      <c r="A263" s="14" t="s">
        <v>133</v>
      </c>
      <c r="B263" s="7">
        <v>1968</v>
      </c>
      <c r="C263" s="7" t="s">
        <v>145</v>
      </c>
      <c r="D263" s="16">
        <v>3.4</v>
      </c>
      <c r="E263" s="20">
        <f t="shared" si="3"/>
        <v>3.4</v>
      </c>
    </row>
    <row r="264" spans="1:5" ht="43.5" thickBot="1">
      <c r="A264" s="14" t="s">
        <v>133</v>
      </c>
      <c r="B264" s="7">
        <v>1969</v>
      </c>
      <c r="C264" s="7" t="s">
        <v>134</v>
      </c>
      <c r="D264" s="15">
        <v>3.4</v>
      </c>
      <c r="E264" s="20">
        <f t="shared" si="3"/>
        <v>3.4</v>
      </c>
    </row>
    <row r="265" spans="1:5" ht="43.5" thickBot="1">
      <c r="A265" s="14" t="s">
        <v>133</v>
      </c>
      <c r="B265" s="7">
        <v>1969</v>
      </c>
      <c r="C265" s="7" t="s">
        <v>135</v>
      </c>
      <c r="D265" s="16">
        <v>3.4</v>
      </c>
      <c r="E265" s="20">
        <f t="shared" si="3"/>
        <v>3.4</v>
      </c>
    </row>
    <row r="266" spans="1:5" ht="43.5" thickBot="1">
      <c r="A266" s="14" t="s">
        <v>133</v>
      </c>
      <c r="B266" s="7">
        <v>1969</v>
      </c>
      <c r="C266" s="7" t="s">
        <v>136</v>
      </c>
      <c r="D266" s="15">
        <v>3.4</v>
      </c>
      <c r="E266" s="20">
        <f t="shared" si="3"/>
        <v>3.4</v>
      </c>
    </row>
    <row r="267" spans="1:5" ht="43.5" thickBot="1">
      <c r="A267" s="14" t="s">
        <v>133</v>
      </c>
      <c r="B267" s="7">
        <v>1969</v>
      </c>
      <c r="C267" s="7" t="s">
        <v>137</v>
      </c>
      <c r="D267" s="16">
        <v>3.4</v>
      </c>
      <c r="E267" s="20">
        <f t="shared" si="3"/>
        <v>3.4</v>
      </c>
    </row>
    <row r="268" spans="1:5" ht="43.5" thickBot="1">
      <c r="A268" s="14" t="s">
        <v>133</v>
      </c>
      <c r="B268" s="7">
        <v>1969</v>
      </c>
      <c r="C268" s="7" t="s">
        <v>138</v>
      </c>
      <c r="D268" s="15">
        <v>3.4</v>
      </c>
      <c r="E268" s="20">
        <f t="shared" si="3"/>
        <v>3.4333333333333336</v>
      </c>
    </row>
    <row r="269" spans="1:5" ht="43.5" thickBot="1">
      <c r="A269" s="14" t="s">
        <v>133</v>
      </c>
      <c r="B269" s="7">
        <v>1969</v>
      </c>
      <c r="C269" s="7" t="s">
        <v>139</v>
      </c>
      <c r="D269" s="16">
        <v>3.5</v>
      </c>
      <c r="E269" s="20">
        <f t="shared" si="3"/>
        <v>3.4666666666666668</v>
      </c>
    </row>
    <row r="270" spans="1:5" ht="43.5" thickBot="1">
      <c r="A270" s="14" t="s">
        <v>133</v>
      </c>
      <c r="B270" s="7">
        <v>1969</v>
      </c>
      <c r="C270" s="7" t="s">
        <v>140</v>
      </c>
      <c r="D270" s="15">
        <v>3.5</v>
      </c>
      <c r="E270" s="20">
        <f t="shared" ref="E270:E333" si="4">AVERAGE(D269:D271)</f>
        <v>3.5</v>
      </c>
    </row>
    <row r="271" spans="1:5" ht="43.5" thickBot="1">
      <c r="A271" s="14" t="s">
        <v>133</v>
      </c>
      <c r="B271" s="7">
        <v>1969</v>
      </c>
      <c r="C271" s="7" t="s">
        <v>141</v>
      </c>
      <c r="D271" s="16">
        <v>3.5</v>
      </c>
      <c r="E271" s="20">
        <f t="shared" si="4"/>
        <v>3.5666666666666664</v>
      </c>
    </row>
    <row r="272" spans="1:5" ht="43.5" thickBot="1">
      <c r="A272" s="14" t="s">
        <v>133</v>
      </c>
      <c r="B272" s="7">
        <v>1969</v>
      </c>
      <c r="C272" s="7" t="s">
        <v>142</v>
      </c>
      <c r="D272" s="15">
        <v>3.7</v>
      </c>
      <c r="E272" s="20">
        <f t="shared" si="4"/>
        <v>3.6333333333333333</v>
      </c>
    </row>
    <row r="273" spans="1:5" ht="43.5" thickBot="1">
      <c r="A273" s="14" t="s">
        <v>133</v>
      </c>
      <c r="B273" s="7">
        <v>1969</v>
      </c>
      <c r="C273" s="7" t="s">
        <v>143</v>
      </c>
      <c r="D273" s="16">
        <v>3.7</v>
      </c>
      <c r="E273" s="20">
        <f t="shared" si="4"/>
        <v>3.6333333333333333</v>
      </c>
    </row>
    <row r="274" spans="1:5" ht="43.5" thickBot="1">
      <c r="A274" s="14" t="s">
        <v>133</v>
      </c>
      <c r="B274" s="7">
        <v>1969</v>
      </c>
      <c r="C274" s="7" t="s">
        <v>144</v>
      </c>
      <c r="D274" s="15">
        <v>3.5</v>
      </c>
      <c r="E274" s="20">
        <f t="shared" si="4"/>
        <v>3.5666666666666664</v>
      </c>
    </row>
    <row r="275" spans="1:5" ht="43.5" thickBot="1">
      <c r="A275" s="14" t="s">
        <v>133</v>
      </c>
      <c r="B275" s="7">
        <v>1969</v>
      </c>
      <c r="C275" s="7" t="s">
        <v>145</v>
      </c>
      <c r="D275" s="16">
        <v>3.5</v>
      </c>
      <c r="E275" s="20">
        <f t="shared" si="4"/>
        <v>3.6333333333333333</v>
      </c>
    </row>
    <row r="276" spans="1:5" ht="43.5" thickBot="1">
      <c r="A276" s="14" t="s">
        <v>133</v>
      </c>
      <c r="B276" s="7">
        <v>1970</v>
      </c>
      <c r="C276" s="7" t="s">
        <v>134</v>
      </c>
      <c r="D276" s="15">
        <v>3.9</v>
      </c>
      <c r="E276" s="20">
        <f t="shared" si="4"/>
        <v>3.8666666666666671</v>
      </c>
    </row>
    <row r="277" spans="1:5" ht="43.5" thickBot="1">
      <c r="A277" s="14" t="s">
        <v>133</v>
      </c>
      <c r="B277" s="7">
        <v>1970</v>
      </c>
      <c r="C277" s="7" t="s">
        <v>135</v>
      </c>
      <c r="D277" s="16">
        <v>4.2</v>
      </c>
      <c r="E277" s="20">
        <f t="shared" si="4"/>
        <v>4.166666666666667</v>
      </c>
    </row>
    <row r="278" spans="1:5" ht="43.5" thickBot="1">
      <c r="A278" s="14" t="s">
        <v>133</v>
      </c>
      <c r="B278" s="7">
        <v>1970</v>
      </c>
      <c r="C278" s="7" t="s">
        <v>136</v>
      </c>
      <c r="D278" s="15">
        <v>4.4000000000000004</v>
      </c>
      <c r="E278" s="20">
        <f t="shared" si="4"/>
        <v>4.4000000000000004</v>
      </c>
    </row>
    <row r="279" spans="1:5" ht="43.5" thickBot="1">
      <c r="A279" s="14" t="s">
        <v>133</v>
      </c>
      <c r="B279" s="7">
        <v>1970</v>
      </c>
      <c r="C279" s="7" t="s">
        <v>137</v>
      </c>
      <c r="D279" s="16">
        <v>4.5999999999999996</v>
      </c>
      <c r="E279" s="20">
        <f t="shared" si="4"/>
        <v>4.6000000000000005</v>
      </c>
    </row>
    <row r="280" spans="1:5" ht="43.5" thickBot="1">
      <c r="A280" s="14" t="s">
        <v>133</v>
      </c>
      <c r="B280" s="7">
        <v>1970</v>
      </c>
      <c r="C280" s="7" t="s">
        <v>138</v>
      </c>
      <c r="D280" s="15">
        <v>4.8</v>
      </c>
      <c r="E280" s="20">
        <f t="shared" si="4"/>
        <v>4.7666666666666666</v>
      </c>
    </row>
    <row r="281" spans="1:5" ht="43.5" thickBot="1">
      <c r="A281" s="14" t="s">
        <v>133</v>
      </c>
      <c r="B281" s="7">
        <v>1970</v>
      </c>
      <c r="C281" s="7" t="s">
        <v>139</v>
      </c>
      <c r="D281" s="16">
        <v>4.9000000000000004</v>
      </c>
      <c r="E281" s="20">
        <f t="shared" si="4"/>
        <v>4.8999999999999995</v>
      </c>
    </row>
    <row r="282" spans="1:5" ht="43.5" thickBot="1">
      <c r="A282" s="14" t="s">
        <v>133</v>
      </c>
      <c r="B282" s="7">
        <v>1970</v>
      </c>
      <c r="C282" s="7" t="s">
        <v>140</v>
      </c>
      <c r="D282" s="15">
        <v>5</v>
      </c>
      <c r="E282" s="20">
        <f t="shared" si="4"/>
        <v>5</v>
      </c>
    </row>
    <row r="283" spans="1:5" ht="43.5" thickBot="1">
      <c r="A283" s="14" t="s">
        <v>133</v>
      </c>
      <c r="B283" s="7">
        <v>1970</v>
      </c>
      <c r="C283" s="7" t="s">
        <v>141</v>
      </c>
      <c r="D283" s="16">
        <v>5.0999999999999996</v>
      </c>
      <c r="E283" s="20">
        <f t="shared" si="4"/>
        <v>5.166666666666667</v>
      </c>
    </row>
    <row r="284" spans="1:5" ht="43.5" thickBot="1">
      <c r="A284" s="14" t="s">
        <v>133</v>
      </c>
      <c r="B284" s="7">
        <v>1970</v>
      </c>
      <c r="C284" s="7" t="s">
        <v>142</v>
      </c>
      <c r="D284" s="15">
        <v>5.4</v>
      </c>
      <c r="E284" s="20">
        <f t="shared" si="4"/>
        <v>5.333333333333333</v>
      </c>
    </row>
    <row r="285" spans="1:5" ht="43.5" thickBot="1">
      <c r="A285" s="14" t="s">
        <v>133</v>
      </c>
      <c r="B285" s="7">
        <v>1970</v>
      </c>
      <c r="C285" s="7" t="s">
        <v>143</v>
      </c>
      <c r="D285" s="16">
        <v>5.5</v>
      </c>
      <c r="E285" s="20">
        <f t="shared" si="4"/>
        <v>5.6000000000000005</v>
      </c>
    </row>
    <row r="286" spans="1:5" ht="43.5" thickBot="1">
      <c r="A286" s="14" t="s">
        <v>133</v>
      </c>
      <c r="B286" s="7">
        <v>1970</v>
      </c>
      <c r="C286" s="7" t="s">
        <v>144</v>
      </c>
      <c r="D286" s="15">
        <v>5.9</v>
      </c>
      <c r="E286" s="20">
        <f t="shared" si="4"/>
        <v>5.833333333333333</v>
      </c>
    </row>
    <row r="287" spans="1:5" ht="43.5" thickBot="1">
      <c r="A287" s="14" t="s">
        <v>133</v>
      </c>
      <c r="B287" s="7">
        <v>1970</v>
      </c>
      <c r="C287" s="7" t="s">
        <v>145</v>
      </c>
      <c r="D287" s="16">
        <v>6.1</v>
      </c>
      <c r="E287" s="20">
        <f t="shared" si="4"/>
        <v>5.9666666666666659</v>
      </c>
    </row>
    <row r="288" spans="1:5" ht="43.5" thickBot="1">
      <c r="A288" s="14" t="s">
        <v>133</v>
      </c>
      <c r="B288" s="7">
        <v>1971</v>
      </c>
      <c r="C288" s="7" t="s">
        <v>134</v>
      </c>
      <c r="D288" s="15">
        <v>5.9</v>
      </c>
      <c r="E288" s="20">
        <f t="shared" si="4"/>
        <v>5.9666666666666659</v>
      </c>
    </row>
    <row r="289" spans="1:5" ht="43.5" thickBot="1">
      <c r="A289" s="14" t="s">
        <v>133</v>
      </c>
      <c r="B289" s="7">
        <v>1971</v>
      </c>
      <c r="C289" s="7" t="s">
        <v>135</v>
      </c>
      <c r="D289" s="16">
        <v>5.9</v>
      </c>
      <c r="E289" s="20">
        <f t="shared" si="4"/>
        <v>5.9333333333333336</v>
      </c>
    </row>
    <row r="290" spans="1:5" ht="43.5" thickBot="1">
      <c r="A290" s="14" t="s">
        <v>133</v>
      </c>
      <c r="B290" s="7">
        <v>1971</v>
      </c>
      <c r="C290" s="7" t="s">
        <v>136</v>
      </c>
      <c r="D290" s="15">
        <v>6</v>
      </c>
      <c r="E290" s="20">
        <f t="shared" si="4"/>
        <v>5.9333333333333336</v>
      </c>
    </row>
    <row r="291" spans="1:5" ht="43.5" thickBot="1">
      <c r="A291" s="14" t="s">
        <v>133</v>
      </c>
      <c r="B291" s="7">
        <v>1971</v>
      </c>
      <c r="C291" s="7" t="s">
        <v>137</v>
      </c>
      <c r="D291" s="16">
        <v>5.9</v>
      </c>
      <c r="E291" s="20">
        <f t="shared" si="4"/>
        <v>5.9333333333333336</v>
      </c>
    </row>
    <row r="292" spans="1:5" ht="43.5" thickBot="1">
      <c r="A292" s="14" t="s">
        <v>133</v>
      </c>
      <c r="B292" s="7">
        <v>1971</v>
      </c>
      <c r="C292" s="7" t="s">
        <v>138</v>
      </c>
      <c r="D292" s="15">
        <v>5.9</v>
      </c>
      <c r="E292" s="20">
        <f t="shared" si="4"/>
        <v>5.9000000000000012</v>
      </c>
    </row>
    <row r="293" spans="1:5" ht="43.5" thickBot="1">
      <c r="A293" s="14" t="s">
        <v>133</v>
      </c>
      <c r="B293" s="7">
        <v>1971</v>
      </c>
      <c r="C293" s="7" t="s">
        <v>139</v>
      </c>
      <c r="D293" s="16">
        <v>5.9</v>
      </c>
      <c r="E293" s="20">
        <f t="shared" si="4"/>
        <v>5.9333333333333336</v>
      </c>
    </row>
    <row r="294" spans="1:5" ht="43.5" thickBot="1">
      <c r="A294" s="14" t="s">
        <v>133</v>
      </c>
      <c r="B294" s="7">
        <v>1971</v>
      </c>
      <c r="C294" s="7" t="s">
        <v>140</v>
      </c>
      <c r="D294" s="15">
        <v>6</v>
      </c>
      <c r="E294" s="20">
        <f t="shared" si="4"/>
        <v>6</v>
      </c>
    </row>
    <row r="295" spans="1:5" ht="43.5" thickBot="1">
      <c r="A295" s="14" t="s">
        <v>133</v>
      </c>
      <c r="B295" s="7">
        <v>1971</v>
      </c>
      <c r="C295" s="7" t="s">
        <v>141</v>
      </c>
      <c r="D295" s="16">
        <v>6.1</v>
      </c>
      <c r="E295" s="20">
        <f t="shared" si="4"/>
        <v>6.0333333333333341</v>
      </c>
    </row>
    <row r="296" spans="1:5" ht="43.5" thickBot="1">
      <c r="A296" s="14" t="s">
        <v>133</v>
      </c>
      <c r="B296" s="7">
        <v>1971</v>
      </c>
      <c r="C296" s="7" t="s">
        <v>142</v>
      </c>
      <c r="D296" s="15">
        <v>6</v>
      </c>
      <c r="E296" s="20">
        <f t="shared" si="4"/>
        <v>5.9666666666666659</v>
      </c>
    </row>
    <row r="297" spans="1:5" ht="43.5" thickBot="1">
      <c r="A297" s="14" t="s">
        <v>133</v>
      </c>
      <c r="B297" s="7">
        <v>1971</v>
      </c>
      <c r="C297" s="7" t="s">
        <v>143</v>
      </c>
      <c r="D297" s="16">
        <v>5.8</v>
      </c>
      <c r="E297" s="20">
        <f t="shared" si="4"/>
        <v>5.9333333333333336</v>
      </c>
    </row>
    <row r="298" spans="1:5" ht="43.5" thickBot="1">
      <c r="A298" s="14" t="s">
        <v>133</v>
      </c>
      <c r="B298" s="7">
        <v>1971</v>
      </c>
      <c r="C298" s="7" t="s">
        <v>144</v>
      </c>
      <c r="D298" s="15">
        <v>6</v>
      </c>
      <c r="E298" s="20">
        <f t="shared" si="4"/>
        <v>5.9333333333333336</v>
      </c>
    </row>
    <row r="299" spans="1:5" ht="43.5" thickBot="1">
      <c r="A299" s="14" t="s">
        <v>133</v>
      </c>
      <c r="B299" s="7">
        <v>1971</v>
      </c>
      <c r="C299" s="7" t="s">
        <v>145</v>
      </c>
      <c r="D299" s="16">
        <v>6</v>
      </c>
      <c r="E299" s="20">
        <f t="shared" si="4"/>
        <v>5.9333333333333336</v>
      </c>
    </row>
    <row r="300" spans="1:5" ht="43.5" thickBot="1">
      <c r="A300" s="14" t="s">
        <v>133</v>
      </c>
      <c r="B300" s="7">
        <v>1972</v>
      </c>
      <c r="C300" s="7" t="s">
        <v>134</v>
      </c>
      <c r="D300" s="15">
        <v>5.8</v>
      </c>
      <c r="E300" s="20">
        <f t="shared" si="4"/>
        <v>5.833333333333333</v>
      </c>
    </row>
    <row r="301" spans="1:5" ht="43.5" thickBot="1">
      <c r="A301" s="14" t="s">
        <v>133</v>
      </c>
      <c r="B301" s="7">
        <v>1972</v>
      </c>
      <c r="C301" s="7" t="s">
        <v>135</v>
      </c>
      <c r="D301" s="16">
        <v>5.7</v>
      </c>
      <c r="E301" s="20">
        <f t="shared" si="4"/>
        <v>5.7666666666666666</v>
      </c>
    </row>
    <row r="302" spans="1:5" ht="43.5" thickBot="1">
      <c r="A302" s="14" t="s">
        <v>133</v>
      </c>
      <c r="B302" s="7">
        <v>1972</v>
      </c>
      <c r="C302" s="7" t="s">
        <v>136</v>
      </c>
      <c r="D302" s="15">
        <v>5.8</v>
      </c>
      <c r="E302" s="20">
        <f t="shared" si="4"/>
        <v>5.7333333333333334</v>
      </c>
    </row>
    <row r="303" spans="1:5" ht="43.5" thickBot="1">
      <c r="A303" s="14" t="s">
        <v>133</v>
      </c>
      <c r="B303" s="7">
        <v>1972</v>
      </c>
      <c r="C303" s="7" t="s">
        <v>137</v>
      </c>
      <c r="D303" s="16">
        <v>5.7</v>
      </c>
      <c r="E303" s="20">
        <f t="shared" si="4"/>
        <v>5.7333333333333334</v>
      </c>
    </row>
    <row r="304" spans="1:5" ht="43.5" thickBot="1">
      <c r="A304" s="14" t="s">
        <v>133</v>
      </c>
      <c r="B304" s="7">
        <v>1972</v>
      </c>
      <c r="C304" s="7" t="s">
        <v>138</v>
      </c>
      <c r="D304" s="15">
        <v>5.7</v>
      </c>
      <c r="E304" s="20">
        <f t="shared" si="4"/>
        <v>5.7</v>
      </c>
    </row>
    <row r="305" spans="1:5" ht="43.5" thickBot="1">
      <c r="A305" s="14" t="s">
        <v>133</v>
      </c>
      <c r="B305" s="7">
        <v>1972</v>
      </c>
      <c r="C305" s="7" t="s">
        <v>139</v>
      </c>
      <c r="D305" s="16">
        <v>5.7</v>
      </c>
      <c r="E305" s="20">
        <f t="shared" si="4"/>
        <v>5.666666666666667</v>
      </c>
    </row>
    <row r="306" spans="1:5" ht="43.5" thickBot="1">
      <c r="A306" s="14" t="s">
        <v>133</v>
      </c>
      <c r="B306" s="7">
        <v>1972</v>
      </c>
      <c r="C306" s="7" t="s">
        <v>140</v>
      </c>
      <c r="D306" s="15">
        <v>5.6</v>
      </c>
      <c r="E306" s="20">
        <f t="shared" si="4"/>
        <v>5.6333333333333329</v>
      </c>
    </row>
    <row r="307" spans="1:5" ht="43.5" thickBot="1">
      <c r="A307" s="14" t="s">
        <v>133</v>
      </c>
      <c r="B307" s="7">
        <v>1972</v>
      </c>
      <c r="C307" s="7" t="s">
        <v>141</v>
      </c>
      <c r="D307" s="16">
        <v>5.6</v>
      </c>
      <c r="E307" s="20">
        <f t="shared" si="4"/>
        <v>5.5666666666666664</v>
      </c>
    </row>
    <row r="308" spans="1:5" ht="43.5" thickBot="1">
      <c r="A308" s="14" t="s">
        <v>133</v>
      </c>
      <c r="B308" s="7">
        <v>1972</v>
      </c>
      <c r="C308" s="7" t="s">
        <v>142</v>
      </c>
      <c r="D308" s="15">
        <v>5.5</v>
      </c>
      <c r="E308" s="20">
        <f t="shared" si="4"/>
        <v>5.5666666666666664</v>
      </c>
    </row>
    <row r="309" spans="1:5" ht="43.5" thickBot="1">
      <c r="A309" s="14" t="s">
        <v>133</v>
      </c>
      <c r="B309" s="7">
        <v>1972</v>
      </c>
      <c r="C309" s="7" t="s">
        <v>143</v>
      </c>
      <c r="D309" s="16">
        <v>5.6</v>
      </c>
      <c r="E309" s="20">
        <f t="shared" si="4"/>
        <v>5.4666666666666659</v>
      </c>
    </row>
    <row r="310" spans="1:5" ht="43.5" thickBot="1">
      <c r="A310" s="14" t="s">
        <v>133</v>
      </c>
      <c r="B310" s="7">
        <v>1972</v>
      </c>
      <c r="C310" s="7" t="s">
        <v>144</v>
      </c>
      <c r="D310" s="15">
        <v>5.3</v>
      </c>
      <c r="E310" s="20">
        <f t="shared" si="4"/>
        <v>5.3666666666666663</v>
      </c>
    </row>
    <row r="311" spans="1:5" ht="43.5" thickBot="1">
      <c r="A311" s="14" t="s">
        <v>133</v>
      </c>
      <c r="B311" s="7">
        <v>1972</v>
      </c>
      <c r="C311" s="7" t="s">
        <v>145</v>
      </c>
      <c r="D311" s="16">
        <v>5.2</v>
      </c>
      <c r="E311" s="20">
        <f t="shared" si="4"/>
        <v>5.1333333333333337</v>
      </c>
    </row>
    <row r="312" spans="1:5" ht="43.5" thickBot="1">
      <c r="A312" s="14" t="s">
        <v>133</v>
      </c>
      <c r="B312" s="7">
        <v>1973</v>
      </c>
      <c r="C312" s="7" t="s">
        <v>134</v>
      </c>
      <c r="D312" s="15">
        <v>4.9000000000000004</v>
      </c>
      <c r="E312" s="20">
        <f t="shared" si="4"/>
        <v>5.0333333333333341</v>
      </c>
    </row>
    <row r="313" spans="1:5" ht="43.5" thickBot="1">
      <c r="A313" s="14" t="s">
        <v>133</v>
      </c>
      <c r="B313" s="7">
        <v>1973</v>
      </c>
      <c r="C313" s="7" t="s">
        <v>135</v>
      </c>
      <c r="D313" s="16">
        <v>5</v>
      </c>
      <c r="E313" s="20">
        <f t="shared" si="4"/>
        <v>4.9333333333333336</v>
      </c>
    </row>
    <row r="314" spans="1:5" ht="43.5" thickBot="1">
      <c r="A314" s="14" t="s">
        <v>133</v>
      </c>
      <c r="B314" s="7">
        <v>1973</v>
      </c>
      <c r="C314" s="7" t="s">
        <v>136</v>
      </c>
      <c r="D314" s="15">
        <v>4.9000000000000004</v>
      </c>
      <c r="E314" s="20">
        <f t="shared" si="4"/>
        <v>4.9666666666666668</v>
      </c>
    </row>
    <row r="315" spans="1:5" ht="43.5" thickBot="1">
      <c r="A315" s="14" t="s">
        <v>133</v>
      </c>
      <c r="B315" s="7">
        <v>1973</v>
      </c>
      <c r="C315" s="7" t="s">
        <v>137</v>
      </c>
      <c r="D315" s="16">
        <v>5</v>
      </c>
      <c r="E315" s="20">
        <f t="shared" si="4"/>
        <v>4.9333333333333336</v>
      </c>
    </row>
    <row r="316" spans="1:5" ht="43.5" thickBot="1">
      <c r="A316" s="14" t="s">
        <v>133</v>
      </c>
      <c r="B316" s="7">
        <v>1973</v>
      </c>
      <c r="C316" s="7" t="s">
        <v>138</v>
      </c>
      <c r="D316" s="15">
        <v>4.9000000000000004</v>
      </c>
      <c r="E316" s="20">
        <f t="shared" si="4"/>
        <v>4.9333333333333336</v>
      </c>
    </row>
    <row r="317" spans="1:5" ht="43.5" thickBot="1">
      <c r="A317" s="14" t="s">
        <v>133</v>
      </c>
      <c r="B317" s="7">
        <v>1973</v>
      </c>
      <c r="C317" s="7" t="s">
        <v>139</v>
      </c>
      <c r="D317" s="16">
        <v>4.9000000000000004</v>
      </c>
      <c r="E317" s="20">
        <f t="shared" si="4"/>
        <v>4.8666666666666671</v>
      </c>
    </row>
    <row r="318" spans="1:5" ht="43.5" thickBot="1">
      <c r="A318" s="14" t="s">
        <v>133</v>
      </c>
      <c r="B318" s="7">
        <v>1973</v>
      </c>
      <c r="C318" s="7" t="s">
        <v>140</v>
      </c>
      <c r="D318" s="15">
        <v>4.8</v>
      </c>
      <c r="E318" s="20">
        <f t="shared" si="4"/>
        <v>4.833333333333333</v>
      </c>
    </row>
    <row r="319" spans="1:5" ht="43.5" thickBot="1">
      <c r="A319" s="14" t="s">
        <v>133</v>
      </c>
      <c r="B319" s="7">
        <v>1973</v>
      </c>
      <c r="C319" s="7" t="s">
        <v>141</v>
      </c>
      <c r="D319" s="16">
        <v>4.8</v>
      </c>
      <c r="E319" s="20">
        <f t="shared" si="4"/>
        <v>4.8</v>
      </c>
    </row>
    <row r="320" spans="1:5" ht="43.5" thickBot="1">
      <c r="A320" s="14" t="s">
        <v>133</v>
      </c>
      <c r="B320" s="7">
        <v>1973</v>
      </c>
      <c r="C320" s="7" t="s">
        <v>142</v>
      </c>
      <c r="D320" s="15">
        <v>4.8</v>
      </c>
      <c r="E320" s="20">
        <f t="shared" si="4"/>
        <v>4.7333333333333334</v>
      </c>
    </row>
    <row r="321" spans="1:5" ht="43.5" thickBot="1">
      <c r="A321" s="14" t="s">
        <v>133</v>
      </c>
      <c r="B321" s="7">
        <v>1973</v>
      </c>
      <c r="C321" s="7" t="s">
        <v>143</v>
      </c>
      <c r="D321" s="16">
        <v>4.5999999999999996</v>
      </c>
      <c r="E321" s="20">
        <f t="shared" si="4"/>
        <v>4.7333333333333334</v>
      </c>
    </row>
    <row r="322" spans="1:5" ht="43.5" thickBot="1">
      <c r="A322" s="14" t="s">
        <v>133</v>
      </c>
      <c r="B322" s="7">
        <v>1973</v>
      </c>
      <c r="C322" s="7" t="s">
        <v>144</v>
      </c>
      <c r="D322" s="15">
        <v>4.8</v>
      </c>
      <c r="E322" s="20">
        <f t="shared" si="4"/>
        <v>4.7666666666666666</v>
      </c>
    </row>
    <row r="323" spans="1:5" ht="43.5" thickBot="1">
      <c r="A323" s="14" t="s">
        <v>133</v>
      </c>
      <c r="B323" s="7">
        <v>1973</v>
      </c>
      <c r="C323" s="7" t="s">
        <v>145</v>
      </c>
      <c r="D323" s="16">
        <v>4.9000000000000004</v>
      </c>
      <c r="E323" s="20">
        <f t="shared" si="4"/>
        <v>4.9333333333333327</v>
      </c>
    </row>
    <row r="324" spans="1:5" ht="43.5" thickBot="1">
      <c r="A324" s="14" t="s">
        <v>133</v>
      </c>
      <c r="B324" s="7">
        <v>1974</v>
      </c>
      <c r="C324" s="7" t="s">
        <v>134</v>
      </c>
      <c r="D324" s="15">
        <v>5.0999999999999996</v>
      </c>
      <c r="E324" s="20">
        <f t="shared" si="4"/>
        <v>5.0666666666666664</v>
      </c>
    </row>
    <row r="325" spans="1:5" ht="43.5" thickBot="1">
      <c r="A325" s="14" t="s">
        <v>133</v>
      </c>
      <c r="B325" s="7">
        <v>1974</v>
      </c>
      <c r="C325" s="7" t="s">
        <v>135</v>
      </c>
      <c r="D325" s="16">
        <v>5.2</v>
      </c>
      <c r="E325" s="20">
        <f t="shared" si="4"/>
        <v>5.1333333333333337</v>
      </c>
    </row>
    <row r="326" spans="1:5" ht="43.5" thickBot="1">
      <c r="A326" s="14" t="s">
        <v>133</v>
      </c>
      <c r="B326" s="7">
        <v>1974</v>
      </c>
      <c r="C326" s="7" t="s">
        <v>136</v>
      </c>
      <c r="D326" s="15">
        <v>5.0999999999999996</v>
      </c>
      <c r="E326" s="20">
        <f t="shared" si="4"/>
        <v>5.1333333333333337</v>
      </c>
    </row>
    <row r="327" spans="1:5" ht="43.5" thickBot="1">
      <c r="A327" s="14" t="s">
        <v>133</v>
      </c>
      <c r="B327" s="7">
        <v>1974</v>
      </c>
      <c r="C327" s="7" t="s">
        <v>137</v>
      </c>
      <c r="D327" s="16">
        <v>5.0999999999999996</v>
      </c>
      <c r="E327" s="20">
        <f t="shared" si="4"/>
        <v>5.0999999999999996</v>
      </c>
    </row>
    <row r="328" spans="1:5" ht="43.5" thickBot="1">
      <c r="A328" s="14" t="s">
        <v>133</v>
      </c>
      <c r="B328" s="7">
        <v>1974</v>
      </c>
      <c r="C328" s="7" t="s">
        <v>138</v>
      </c>
      <c r="D328" s="15">
        <v>5.0999999999999996</v>
      </c>
      <c r="E328" s="20">
        <f t="shared" si="4"/>
        <v>5.2</v>
      </c>
    </row>
    <row r="329" spans="1:5" ht="43.5" thickBot="1">
      <c r="A329" s="14" t="s">
        <v>133</v>
      </c>
      <c r="B329" s="7">
        <v>1974</v>
      </c>
      <c r="C329" s="7" t="s">
        <v>139</v>
      </c>
      <c r="D329" s="16">
        <v>5.4</v>
      </c>
      <c r="E329" s="20">
        <f t="shared" si="4"/>
        <v>5.333333333333333</v>
      </c>
    </row>
    <row r="330" spans="1:5" ht="43.5" thickBot="1">
      <c r="A330" s="14" t="s">
        <v>133</v>
      </c>
      <c r="B330" s="7">
        <v>1974</v>
      </c>
      <c r="C330" s="7" t="s">
        <v>140</v>
      </c>
      <c r="D330" s="15">
        <v>5.5</v>
      </c>
      <c r="E330" s="20">
        <f t="shared" si="4"/>
        <v>5.4666666666666659</v>
      </c>
    </row>
    <row r="331" spans="1:5" ht="43.5" thickBot="1">
      <c r="A331" s="14" t="s">
        <v>133</v>
      </c>
      <c r="B331" s="7">
        <v>1974</v>
      </c>
      <c r="C331" s="7" t="s">
        <v>141</v>
      </c>
      <c r="D331" s="16">
        <v>5.5</v>
      </c>
      <c r="E331" s="20">
        <f t="shared" si="4"/>
        <v>5.6333333333333329</v>
      </c>
    </row>
    <row r="332" spans="1:5" ht="43.5" thickBot="1">
      <c r="A332" s="14" t="s">
        <v>133</v>
      </c>
      <c r="B332" s="7">
        <v>1974</v>
      </c>
      <c r="C332" s="7" t="s">
        <v>142</v>
      </c>
      <c r="D332" s="15">
        <v>5.9</v>
      </c>
      <c r="E332" s="20">
        <f t="shared" si="4"/>
        <v>5.8</v>
      </c>
    </row>
    <row r="333" spans="1:5" ht="43.5" thickBot="1">
      <c r="A333" s="14" t="s">
        <v>133</v>
      </c>
      <c r="B333" s="7">
        <v>1974</v>
      </c>
      <c r="C333" s="7" t="s">
        <v>143</v>
      </c>
      <c r="D333" s="16">
        <v>6</v>
      </c>
      <c r="E333" s="20">
        <f t="shared" si="4"/>
        <v>6.166666666666667</v>
      </c>
    </row>
    <row r="334" spans="1:5" ht="43.5" thickBot="1">
      <c r="A334" s="14" t="s">
        <v>133</v>
      </c>
      <c r="B334" s="7">
        <v>1974</v>
      </c>
      <c r="C334" s="7" t="s">
        <v>144</v>
      </c>
      <c r="D334" s="15">
        <v>6.6</v>
      </c>
      <c r="E334" s="20">
        <f t="shared" ref="E334:E397" si="5">AVERAGE(D333:D335)</f>
        <v>6.6000000000000005</v>
      </c>
    </row>
    <row r="335" spans="1:5" ht="43.5" thickBot="1">
      <c r="A335" s="14" t="s">
        <v>133</v>
      </c>
      <c r="B335" s="7">
        <v>1974</v>
      </c>
      <c r="C335" s="7" t="s">
        <v>145</v>
      </c>
      <c r="D335" s="16">
        <v>7.2</v>
      </c>
      <c r="E335" s="20">
        <f t="shared" si="5"/>
        <v>7.3</v>
      </c>
    </row>
    <row r="336" spans="1:5" ht="43.5" thickBot="1">
      <c r="A336" s="14" t="s">
        <v>133</v>
      </c>
      <c r="B336" s="7">
        <v>1975</v>
      </c>
      <c r="C336" s="7" t="s">
        <v>134</v>
      </c>
      <c r="D336" s="15">
        <v>8.1</v>
      </c>
      <c r="E336" s="20">
        <f t="shared" si="5"/>
        <v>7.8</v>
      </c>
    </row>
    <row r="337" spans="1:5" ht="43.5" thickBot="1">
      <c r="A337" s="14" t="s">
        <v>133</v>
      </c>
      <c r="B337" s="7">
        <v>1975</v>
      </c>
      <c r="C337" s="7" t="s">
        <v>135</v>
      </c>
      <c r="D337" s="16">
        <v>8.1</v>
      </c>
      <c r="E337" s="20">
        <f t="shared" si="5"/>
        <v>8.2666666666666657</v>
      </c>
    </row>
    <row r="338" spans="1:5" ht="43.5" thickBot="1">
      <c r="A338" s="14" t="s">
        <v>133</v>
      </c>
      <c r="B338" s="7">
        <v>1975</v>
      </c>
      <c r="C338" s="7" t="s">
        <v>136</v>
      </c>
      <c r="D338" s="15">
        <v>8.6</v>
      </c>
      <c r="E338" s="20">
        <f t="shared" si="5"/>
        <v>8.5</v>
      </c>
    </row>
    <row r="339" spans="1:5" ht="43.5" thickBot="1">
      <c r="A339" s="14" t="s">
        <v>133</v>
      </c>
      <c r="B339" s="7">
        <v>1975</v>
      </c>
      <c r="C339" s="7" t="s">
        <v>137</v>
      </c>
      <c r="D339" s="16">
        <v>8.8000000000000007</v>
      </c>
      <c r="E339" s="20">
        <f t="shared" si="5"/>
        <v>8.7999999999999989</v>
      </c>
    </row>
    <row r="340" spans="1:5" ht="43.5" thickBot="1">
      <c r="A340" s="14" t="s">
        <v>133</v>
      </c>
      <c r="B340" s="7">
        <v>1975</v>
      </c>
      <c r="C340" s="7" t="s">
        <v>138</v>
      </c>
      <c r="D340" s="15">
        <v>9</v>
      </c>
      <c r="E340" s="20">
        <f t="shared" si="5"/>
        <v>8.8666666666666671</v>
      </c>
    </row>
    <row r="341" spans="1:5" ht="43.5" thickBot="1">
      <c r="A341" s="14" t="s">
        <v>133</v>
      </c>
      <c r="B341" s="7">
        <v>1975</v>
      </c>
      <c r="C341" s="7" t="s">
        <v>139</v>
      </c>
      <c r="D341" s="16">
        <v>8.8000000000000007</v>
      </c>
      <c r="E341" s="20">
        <f t="shared" si="5"/>
        <v>8.7999999999999989</v>
      </c>
    </row>
    <row r="342" spans="1:5" ht="43.5" thickBot="1">
      <c r="A342" s="14" t="s">
        <v>133</v>
      </c>
      <c r="B342" s="7">
        <v>1975</v>
      </c>
      <c r="C342" s="7" t="s">
        <v>140</v>
      </c>
      <c r="D342" s="15">
        <v>8.6</v>
      </c>
      <c r="E342" s="20">
        <f t="shared" si="5"/>
        <v>8.6</v>
      </c>
    </row>
    <row r="343" spans="1:5" ht="43.5" thickBot="1">
      <c r="A343" s="14" t="s">
        <v>133</v>
      </c>
      <c r="B343" s="7">
        <v>1975</v>
      </c>
      <c r="C343" s="7" t="s">
        <v>141</v>
      </c>
      <c r="D343" s="16">
        <v>8.4</v>
      </c>
      <c r="E343" s="20">
        <f t="shared" si="5"/>
        <v>8.4666666666666668</v>
      </c>
    </row>
    <row r="344" spans="1:5" ht="43.5" thickBot="1">
      <c r="A344" s="14" t="s">
        <v>133</v>
      </c>
      <c r="B344" s="7">
        <v>1975</v>
      </c>
      <c r="C344" s="7" t="s">
        <v>142</v>
      </c>
      <c r="D344" s="15">
        <v>8.4</v>
      </c>
      <c r="E344" s="20">
        <f t="shared" si="5"/>
        <v>8.4</v>
      </c>
    </row>
    <row r="345" spans="1:5" ht="43.5" thickBot="1">
      <c r="A345" s="14" t="s">
        <v>133</v>
      </c>
      <c r="B345" s="7">
        <v>1975</v>
      </c>
      <c r="C345" s="7" t="s">
        <v>143</v>
      </c>
      <c r="D345" s="16">
        <v>8.4</v>
      </c>
      <c r="E345" s="20">
        <f t="shared" si="5"/>
        <v>8.3666666666666671</v>
      </c>
    </row>
    <row r="346" spans="1:5" ht="43.5" thickBot="1">
      <c r="A346" s="14" t="s">
        <v>133</v>
      </c>
      <c r="B346" s="7">
        <v>1975</v>
      </c>
      <c r="C346" s="7" t="s">
        <v>144</v>
      </c>
      <c r="D346" s="15">
        <v>8.3000000000000007</v>
      </c>
      <c r="E346" s="20">
        <f t="shared" si="5"/>
        <v>8.3000000000000007</v>
      </c>
    </row>
    <row r="347" spans="1:5" ht="43.5" thickBot="1">
      <c r="A347" s="14" t="s">
        <v>133</v>
      </c>
      <c r="B347" s="7">
        <v>1975</v>
      </c>
      <c r="C347" s="7" t="s">
        <v>145</v>
      </c>
      <c r="D347" s="16">
        <v>8.1999999999999993</v>
      </c>
      <c r="E347" s="20">
        <f t="shared" si="5"/>
        <v>8.1333333333333329</v>
      </c>
    </row>
    <row r="348" spans="1:5" ht="43.5" thickBot="1">
      <c r="A348" s="14" t="s">
        <v>133</v>
      </c>
      <c r="B348" s="7">
        <v>1976</v>
      </c>
      <c r="C348" s="7" t="s">
        <v>134</v>
      </c>
      <c r="D348" s="15">
        <v>7.9</v>
      </c>
      <c r="E348" s="20">
        <f t="shared" si="5"/>
        <v>7.9333333333333336</v>
      </c>
    </row>
    <row r="349" spans="1:5" ht="43.5" thickBot="1">
      <c r="A349" s="14" t="s">
        <v>133</v>
      </c>
      <c r="B349" s="7">
        <v>1976</v>
      </c>
      <c r="C349" s="7" t="s">
        <v>135</v>
      </c>
      <c r="D349" s="16">
        <v>7.7</v>
      </c>
      <c r="E349" s="20">
        <f t="shared" si="5"/>
        <v>7.7333333333333343</v>
      </c>
    </row>
    <row r="350" spans="1:5" ht="43.5" thickBot="1">
      <c r="A350" s="14" t="s">
        <v>133</v>
      </c>
      <c r="B350" s="7">
        <v>1976</v>
      </c>
      <c r="C350" s="7" t="s">
        <v>136</v>
      </c>
      <c r="D350" s="15">
        <v>7.6</v>
      </c>
      <c r="E350" s="20">
        <f t="shared" si="5"/>
        <v>7.666666666666667</v>
      </c>
    </row>
    <row r="351" spans="1:5" ht="43.5" thickBot="1">
      <c r="A351" s="14" t="s">
        <v>133</v>
      </c>
      <c r="B351" s="7">
        <v>1976</v>
      </c>
      <c r="C351" s="7" t="s">
        <v>137</v>
      </c>
      <c r="D351" s="16">
        <v>7.7</v>
      </c>
      <c r="E351" s="20">
        <f t="shared" si="5"/>
        <v>7.5666666666666673</v>
      </c>
    </row>
    <row r="352" spans="1:5" ht="43.5" thickBot="1">
      <c r="A352" s="14" t="s">
        <v>133</v>
      </c>
      <c r="B352" s="7">
        <v>1976</v>
      </c>
      <c r="C352" s="7" t="s">
        <v>138</v>
      </c>
      <c r="D352" s="15">
        <v>7.4</v>
      </c>
      <c r="E352" s="20">
        <f t="shared" si="5"/>
        <v>7.5666666666666673</v>
      </c>
    </row>
    <row r="353" spans="1:5" ht="43.5" thickBot="1">
      <c r="A353" s="14" t="s">
        <v>133</v>
      </c>
      <c r="B353" s="7">
        <v>1976</v>
      </c>
      <c r="C353" s="7" t="s">
        <v>139</v>
      </c>
      <c r="D353" s="16">
        <v>7.6</v>
      </c>
      <c r="E353" s="20">
        <f t="shared" si="5"/>
        <v>7.6000000000000005</v>
      </c>
    </row>
    <row r="354" spans="1:5" ht="43.5" thickBot="1">
      <c r="A354" s="14" t="s">
        <v>133</v>
      </c>
      <c r="B354" s="7">
        <v>1976</v>
      </c>
      <c r="C354" s="7" t="s">
        <v>140</v>
      </c>
      <c r="D354" s="15">
        <v>7.8</v>
      </c>
      <c r="E354" s="20">
        <f t="shared" si="5"/>
        <v>7.7333333333333334</v>
      </c>
    </row>
    <row r="355" spans="1:5" ht="43.5" thickBot="1">
      <c r="A355" s="14" t="s">
        <v>133</v>
      </c>
      <c r="B355" s="7">
        <v>1976</v>
      </c>
      <c r="C355" s="7" t="s">
        <v>141</v>
      </c>
      <c r="D355" s="16">
        <v>7.8</v>
      </c>
      <c r="E355" s="20">
        <f t="shared" si="5"/>
        <v>7.7333333333333334</v>
      </c>
    </row>
    <row r="356" spans="1:5" ht="43.5" thickBot="1">
      <c r="A356" s="14" t="s">
        <v>133</v>
      </c>
      <c r="B356" s="7">
        <v>1976</v>
      </c>
      <c r="C356" s="7" t="s">
        <v>142</v>
      </c>
      <c r="D356" s="15">
        <v>7.6</v>
      </c>
      <c r="E356" s="20">
        <f t="shared" si="5"/>
        <v>7.6999999999999993</v>
      </c>
    </row>
    <row r="357" spans="1:5" ht="43.5" thickBot="1">
      <c r="A357" s="14" t="s">
        <v>133</v>
      </c>
      <c r="B357" s="7">
        <v>1976</v>
      </c>
      <c r="C357" s="7" t="s">
        <v>143</v>
      </c>
      <c r="D357" s="16">
        <v>7.7</v>
      </c>
      <c r="E357" s="20">
        <f t="shared" si="5"/>
        <v>7.7</v>
      </c>
    </row>
    <row r="358" spans="1:5" ht="43.5" thickBot="1">
      <c r="A358" s="14" t="s">
        <v>133</v>
      </c>
      <c r="B358" s="7">
        <v>1976</v>
      </c>
      <c r="C358" s="7" t="s">
        <v>144</v>
      </c>
      <c r="D358" s="15">
        <v>7.8</v>
      </c>
      <c r="E358" s="20">
        <f t="shared" si="5"/>
        <v>7.7666666666666666</v>
      </c>
    </row>
    <row r="359" spans="1:5" ht="43.5" thickBot="1">
      <c r="A359" s="14" t="s">
        <v>133</v>
      </c>
      <c r="B359" s="7">
        <v>1976</v>
      </c>
      <c r="C359" s="7" t="s">
        <v>145</v>
      </c>
      <c r="D359" s="16">
        <v>7.8</v>
      </c>
      <c r="E359" s="20">
        <f t="shared" si="5"/>
        <v>7.7</v>
      </c>
    </row>
    <row r="360" spans="1:5" ht="43.5" thickBot="1">
      <c r="A360" s="14" t="s">
        <v>133</v>
      </c>
      <c r="B360" s="7">
        <v>1977</v>
      </c>
      <c r="C360" s="7" t="s">
        <v>134</v>
      </c>
      <c r="D360" s="15">
        <v>7.5</v>
      </c>
      <c r="E360" s="20">
        <f t="shared" si="5"/>
        <v>7.6333333333333329</v>
      </c>
    </row>
    <row r="361" spans="1:5" ht="43.5" thickBot="1">
      <c r="A361" s="14" t="s">
        <v>133</v>
      </c>
      <c r="B361" s="7">
        <v>1977</v>
      </c>
      <c r="C361" s="7" t="s">
        <v>135</v>
      </c>
      <c r="D361" s="16">
        <v>7.6</v>
      </c>
      <c r="E361" s="20">
        <f t="shared" si="5"/>
        <v>7.5</v>
      </c>
    </row>
    <row r="362" spans="1:5" ht="43.5" thickBot="1">
      <c r="A362" s="14" t="s">
        <v>133</v>
      </c>
      <c r="B362" s="7">
        <v>1977</v>
      </c>
      <c r="C362" s="7" t="s">
        <v>136</v>
      </c>
      <c r="D362" s="15">
        <v>7.4</v>
      </c>
      <c r="E362" s="20">
        <f t="shared" si="5"/>
        <v>7.3999999999999995</v>
      </c>
    </row>
    <row r="363" spans="1:5" ht="43.5" thickBot="1">
      <c r="A363" s="14" t="s">
        <v>133</v>
      </c>
      <c r="B363" s="7">
        <v>1977</v>
      </c>
      <c r="C363" s="7" t="s">
        <v>137</v>
      </c>
      <c r="D363" s="16">
        <v>7.2</v>
      </c>
      <c r="E363" s="20">
        <f t="shared" si="5"/>
        <v>7.2</v>
      </c>
    </row>
    <row r="364" spans="1:5" ht="43.5" thickBot="1">
      <c r="A364" s="14" t="s">
        <v>133</v>
      </c>
      <c r="B364" s="7">
        <v>1977</v>
      </c>
      <c r="C364" s="7" t="s">
        <v>138</v>
      </c>
      <c r="D364" s="15">
        <v>7</v>
      </c>
      <c r="E364" s="20">
        <f t="shared" si="5"/>
        <v>7.1333333333333329</v>
      </c>
    </row>
    <row r="365" spans="1:5" ht="43.5" thickBot="1">
      <c r="A365" s="14" t="s">
        <v>133</v>
      </c>
      <c r="B365" s="7">
        <v>1977</v>
      </c>
      <c r="C365" s="7" t="s">
        <v>139</v>
      </c>
      <c r="D365" s="16">
        <v>7.2</v>
      </c>
      <c r="E365" s="20">
        <f t="shared" si="5"/>
        <v>7.0333333333333341</v>
      </c>
    </row>
    <row r="366" spans="1:5" ht="43.5" thickBot="1">
      <c r="A366" s="14" t="s">
        <v>133</v>
      </c>
      <c r="B366" s="7">
        <v>1977</v>
      </c>
      <c r="C366" s="7" t="s">
        <v>140</v>
      </c>
      <c r="D366" s="15">
        <v>6.9</v>
      </c>
      <c r="E366" s="20">
        <f t="shared" si="5"/>
        <v>7.0333333333333341</v>
      </c>
    </row>
    <row r="367" spans="1:5" ht="43.5" thickBot="1">
      <c r="A367" s="14" t="s">
        <v>133</v>
      </c>
      <c r="B367" s="7">
        <v>1977</v>
      </c>
      <c r="C367" s="7" t="s">
        <v>141</v>
      </c>
      <c r="D367" s="16">
        <v>7</v>
      </c>
      <c r="E367" s="20">
        <f t="shared" si="5"/>
        <v>6.8999999999999995</v>
      </c>
    </row>
    <row r="368" spans="1:5" ht="43.5" thickBot="1">
      <c r="A368" s="14" t="s">
        <v>133</v>
      </c>
      <c r="B368" s="7">
        <v>1977</v>
      </c>
      <c r="C368" s="7" t="s">
        <v>142</v>
      </c>
      <c r="D368" s="15">
        <v>6.8</v>
      </c>
      <c r="E368" s="20">
        <f t="shared" si="5"/>
        <v>6.8666666666666671</v>
      </c>
    </row>
    <row r="369" spans="1:5" ht="43.5" thickBot="1">
      <c r="A369" s="14" t="s">
        <v>133</v>
      </c>
      <c r="B369" s="7">
        <v>1977</v>
      </c>
      <c r="C369" s="7" t="s">
        <v>143</v>
      </c>
      <c r="D369" s="16">
        <v>6.8</v>
      </c>
      <c r="E369" s="20">
        <f t="shared" si="5"/>
        <v>6.8</v>
      </c>
    </row>
    <row r="370" spans="1:5" ht="43.5" thickBot="1">
      <c r="A370" s="14" t="s">
        <v>133</v>
      </c>
      <c r="B370" s="7">
        <v>1977</v>
      </c>
      <c r="C370" s="7" t="s">
        <v>144</v>
      </c>
      <c r="D370" s="15">
        <v>6.8</v>
      </c>
      <c r="E370" s="20">
        <f t="shared" si="5"/>
        <v>6.666666666666667</v>
      </c>
    </row>
    <row r="371" spans="1:5" ht="43.5" thickBot="1">
      <c r="A371" s="14" t="s">
        <v>133</v>
      </c>
      <c r="B371" s="7">
        <v>1977</v>
      </c>
      <c r="C371" s="7" t="s">
        <v>145</v>
      </c>
      <c r="D371" s="16">
        <v>6.4</v>
      </c>
      <c r="E371" s="20">
        <f t="shared" si="5"/>
        <v>6.5333333333333341</v>
      </c>
    </row>
    <row r="372" spans="1:5" ht="43.5" thickBot="1">
      <c r="A372" s="14" t="s">
        <v>133</v>
      </c>
      <c r="B372" s="7">
        <v>1978</v>
      </c>
      <c r="C372" s="7" t="s">
        <v>134</v>
      </c>
      <c r="D372" s="15">
        <v>6.4</v>
      </c>
      <c r="E372" s="20">
        <f t="shared" si="5"/>
        <v>6.3666666666666671</v>
      </c>
    </row>
    <row r="373" spans="1:5" ht="43.5" thickBot="1">
      <c r="A373" s="14" t="s">
        <v>133</v>
      </c>
      <c r="B373" s="7">
        <v>1978</v>
      </c>
      <c r="C373" s="7" t="s">
        <v>135</v>
      </c>
      <c r="D373" s="16">
        <v>6.3</v>
      </c>
      <c r="E373" s="20">
        <f t="shared" si="5"/>
        <v>6.333333333333333</v>
      </c>
    </row>
    <row r="374" spans="1:5" ht="43.5" thickBot="1">
      <c r="A374" s="14" t="s">
        <v>133</v>
      </c>
      <c r="B374" s="7">
        <v>1978</v>
      </c>
      <c r="C374" s="7" t="s">
        <v>136</v>
      </c>
      <c r="D374" s="15">
        <v>6.3</v>
      </c>
      <c r="E374" s="20">
        <f t="shared" si="5"/>
        <v>6.2333333333333334</v>
      </c>
    </row>
    <row r="375" spans="1:5" ht="43.5" thickBot="1">
      <c r="A375" s="14" t="s">
        <v>133</v>
      </c>
      <c r="B375" s="7">
        <v>1978</v>
      </c>
      <c r="C375" s="7" t="s">
        <v>137</v>
      </c>
      <c r="D375" s="16">
        <v>6.1</v>
      </c>
      <c r="E375" s="20">
        <f t="shared" si="5"/>
        <v>6.1333333333333329</v>
      </c>
    </row>
    <row r="376" spans="1:5" ht="43.5" thickBot="1">
      <c r="A376" s="14" t="s">
        <v>133</v>
      </c>
      <c r="B376" s="7">
        <v>1978</v>
      </c>
      <c r="C376" s="7" t="s">
        <v>138</v>
      </c>
      <c r="D376" s="15">
        <v>6</v>
      </c>
      <c r="E376" s="20">
        <f t="shared" si="5"/>
        <v>6</v>
      </c>
    </row>
    <row r="377" spans="1:5" ht="43.5" thickBot="1">
      <c r="A377" s="14" t="s">
        <v>133</v>
      </c>
      <c r="B377" s="7">
        <v>1978</v>
      </c>
      <c r="C377" s="7" t="s">
        <v>139</v>
      </c>
      <c r="D377" s="16">
        <v>5.9</v>
      </c>
      <c r="E377" s="20">
        <f t="shared" si="5"/>
        <v>6.0333333333333341</v>
      </c>
    </row>
    <row r="378" spans="1:5" ht="43.5" thickBot="1">
      <c r="A378" s="14" t="s">
        <v>133</v>
      </c>
      <c r="B378" s="7">
        <v>1978</v>
      </c>
      <c r="C378" s="7" t="s">
        <v>140</v>
      </c>
      <c r="D378" s="15">
        <v>6.2</v>
      </c>
      <c r="E378" s="20">
        <f t="shared" si="5"/>
        <v>6</v>
      </c>
    </row>
    <row r="379" spans="1:5" ht="43.5" thickBot="1">
      <c r="A379" s="14" t="s">
        <v>133</v>
      </c>
      <c r="B379" s="7">
        <v>1978</v>
      </c>
      <c r="C379" s="7" t="s">
        <v>141</v>
      </c>
      <c r="D379" s="16">
        <v>5.9</v>
      </c>
      <c r="E379" s="20">
        <f t="shared" si="5"/>
        <v>6.0333333333333341</v>
      </c>
    </row>
    <row r="380" spans="1:5" ht="43.5" thickBot="1">
      <c r="A380" s="14" t="s">
        <v>133</v>
      </c>
      <c r="B380" s="7">
        <v>1978</v>
      </c>
      <c r="C380" s="7" t="s">
        <v>142</v>
      </c>
      <c r="D380" s="15">
        <v>6</v>
      </c>
      <c r="E380" s="20">
        <f t="shared" si="5"/>
        <v>5.8999999999999995</v>
      </c>
    </row>
    <row r="381" spans="1:5" ht="43.5" thickBot="1">
      <c r="A381" s="14" t="s">
        <v>133</v>
      </c>
      <c r="B381" s="7">
        <v>1978</v>
      </c>
      <c r="C381" s="7" t="s">
        <v>143</v>
      </c>
      <c r="D381" s="16">
        <v>5.8</v>
      </c>
      <c r="E381" s="20">
        <f t="shared" si="5"/>
        <v>5.9000000000000012</v>
      </c>
    </row>
    <row r="382" spans="1:5" ht="43.5" thickBot="1">
      <c r="A382" s="14" t="s">
        <v>133</v>
      </c>
      <c r="B382" s="7">
        <v>1978</v>
      </c>
      <c r="C382" s="7" t="s">
        <v>144</v>
      </c>
      <c r="D382" s="15">
        <v>5.9</v>
      </c>
      <c r="E382" s="20">
        <f t="shared" si="5"/>
        <v>5.8999999999999995</v>
      </c>
    </row>
    <row r="383" spans="1:5" ht="43.5" thickBot="1">
      <c r="A383" s="14" t="s">
        <v>133</v>
      </c>
      <c r="B383" s="7">
        <v>1978</v>
      </c>
      <c r="C383" s="7" t="s">
        <v>145</v>
      </c>
      <c r="D383" s="16">
        <v>6</v>
      </c>
      <c r="E383" s="20">
        <f t="shared" si="5"/>
        <v>5.9333333333333336</v>
      </c>
    </row>
    <row r="384" spans="1:5" ht="43.5" thickBot="1">
      <c r="A384" s="14" t="s">
        <v>133</v>
      </c>
      <c r="B384" s="7">
        <v>1979</v>
      </c>
      <c r="C384" s="7" t="s">
        <v>134</v>
      </c>
      <c r="D384" s="15">
        <v>5.9</v>
      </c>
      <c r="E384" s="20">
        <f t="shared" si="5"/>
        <v>5.9333333333333336</v>
      </c>
    </row>
    <row r="385" spans="1:5" ht="43.5" thickBot="1">
      <c r="A385" s="14" t="s">
        <v>133</v>
      </c>
      <c r="B385" s="7">
        <v>1979</v>
      </c>
      <c r="C385" s="7" t="s">
        <v>135</v>
      </c>
      <c r="D385" s="16">
        <v>5.9</v>
      </c>
      <c r="E385" s="20">
        <f t="shared" si="5"/>
        <v>5.8666666666666671</v>
      </c>
    </row>
    <row r="386" spans="1:5" ht="43.5" thickBot="1">
      <c r="A386" s="14" t="s">
        <v>133</v>
      </c>
      <c r="B386" s="7">
        <v>1979</v>
      </c>
      <c r="C386" s="7" t="s">
        <v>136</v>
      </c>
      <c r="D386" s="15">
        <v>5.8</v>
      </c>
      <c r="E386" s="20">
        <f t="shared" si="5"/>
        <v>5.833333333333333</v>
      </c>
    </row>
    <row r="387" spans="1:5" ht="43.5" thickBot="1">
      <c r="A387" s="14" t="s">
        <v>133</v>
      </c>
      <c r="B387" s="7">
        <v>1979</v>
      </c>
      <c r="C387" s="7" t="s">
        <v>137</v>
      </c>
      <c r="D387" s="16">
        <v>5.8</v>
      </c>
      <c r="E387" s="20">
        <f t="shared" si="5"/>
        <v>5.7333333333333334</v>
      </c>
    </row>
    <row r="388" spans="1:5" ht="43.5" thickBot="1">
      <c r="A388" s="14" t="s">
        <v>133</v>
      </c>
      <c r="B388" s="7">
        <v>1979</v>
      </c>
      <c r="C388" s="7" t="s">
        <v>138</v>
      </c>
      <c r="D388" s="15">
        <v>5.6</v>
      </c>
      <c r="E388" s="20">
        <f t="shared" si="5"/>
        <v>5.6999999999999993</v>
      </c>
    </row>
    <row r="389" spans="1:5" ht="43.5" thickBot="1">
      <c r="A389" s="14" t="s">
        <v>133</v>
      </c>
      <c r="B389" s="7">
        <v>1979</v>
      </c>
      <c r="C389" s="7" t="s">
        <v>139</v>
      </c>
      <c r="D389" s="16">
        <v>5.7</v>
      </c>
      <c r="E389" s="20">
        <f t="shared" si="5"/>
        <v>5.666666666666667</v>
      </c>
    </row>
    <row r="390" spans="1:5" ht="43.5" thickBot="1">
      <c r="A390" s="14" t="s">
        <v>133</v>
      </c>
      <c r="B390" s="7">
        <v>1979</v>
      </c>
      <c r="C390" s="7" t="s">
        <v>140</v>
      </c>
      <c r="D390" s="15">
        <v>5.7</v>
      </c>
      <c r="E390" s="20">
        <f t="shared" si="5"/>
        <v>5.8</v>
      </c>
    </row>
    <row r="391" spans="1:5" ht="43.5" thickBot="1">
      <c r="A391" s="14" t="s">
        <v>133</v>
      </c>
      <c r="B391" s="7">
        <v>1979</v>
      </c>
      <c r="C391" s="7" t="s">
        <v>141</v>
      </c>
      <c r="D391" s="16">
        <v>6</v>
      </c>
      <c r="E391" s="20">
        <f t="shared" si="5"/>
        <v>5.8666666666666671</v>
      </c>
    </row>
    <row r="392" spans="1:5" ht="43.5" thickBot="1">
      <c r="A392" s="14" t="s">
        <v>133</v>
      </c>
      <c r="B392" s="7">
        <v>1979</v>
      </c>
      <c r="C392" s="7" t="s">
        <v>142</v>
      </c>
      <c r="D392" s="15">
        <v>5.9</v>
      </c>
      <c r="E392" s="20">
        <f t="shared" si="5"/>
        <v>5.9666666666666659</v>
      </c>
    </row>
    <row r="393" spans="1:5" ht="43.5" thickBot="1">
      <c r="A393" s="14" t="s">
        <v>133</v>
      </c>
      <c r="B393" s="7">
        <v>1979</v>
      </c>
      <c r="C393" s="7" t="s">
        <v>143</v>
      </c>
      <c r="D393" s="16">
        <v>6</v>
      </c>
      <c r="E393" s="20">
        <f t="shared" si="5"/>
        <v>5.9333333333333336</v>
      </c>
    </row>
    <row r="394" spans="1:5" ht="43.5" thickBot="1">
      <c r="A394" s="14" t="s">
        <v>133</v>
      </c>
      <c r="B394" s="7">
        <v>1979</v>
      </c>
      <c r="C394" s="7" t="s">
        <v>144</v>
      </c>
      <c r="D394" s="15">
        <v>5.9</v>
      </c>
      <c r="E394" s="20">
        <f t="shared" si="5"/>
        <v>5.9666666666666659</v>
      </c>
    </row>
    <row r="395" spans="1:5" ht="43.5" thickBot="1">
      <c r="A395" s="14" t="s">
        <v>133</v>
      </c>
      <c r="B395" s="7">
        <v>1979</v>
      </c>
      <c r="C395" s="7" t="s">
        <v>145</v>
      </c>
      <c r="D395" s="16">
        <v>6</v>
      </c>
      <c r="E395" s="20">
        <f t="shared" si="5"/>
        <v>6.0666666666666664</v>
      </c>
    </row>
    <row r="396" spans="1:5" ht="43.5" thickBot="1">
      <c r="A396" s="14" t="s">
        <v>133</v>
      </c>
      <c r="B396" s="7">
        <v>1980</v>
      </c>
      <c r="C396" s="7" t="s">
        <v>134</v>
      </c>
      <c r="D396" s="15">
        <v>6.3</v>
      </c>
      <c r="E396" s="20">
        <f t="shared" si="5"/>
        <v>6.2</v>
      </c>
    </row>
    <row r="397" spans="1:5" ht="43.5" thickBot="1">
      <c r="A397" s="14" t="s">
        <v>133</v>
      </c>
      <c r="B397" s="7">
        <v>1980</v>
      </c>
      <c r="C397" s="7" t="s">
        <v>135</v>
      </c>
      <c r="D397" s="16">
        <v>6.3</v>
      </c>
      <c r="E397" s="20">
        <f t="shared" si="5"/>
        <v>6.3</v>
      </c>
    </row>
    <row r="398" spans="1:5" ht="43.5" thickBot="1">
      <c r="A398" s="14" t="s">
        <v>133</v>
      </c>
      <c r="B398" s="7">
        <v>1980</v>
      </c>
      <c r="C398" s="7" t="s">
        <v>136</v>
      </c>
      <c r="D398" s="15">
        <v>6.3</v>
      </c>
      <c r="E398" s="20">
        <f t="shared" ref="E398:E461" si="6">AVERAGE(D397:D399)</f>
        <v>6.5</v>
      </c>
    </row>
    <row r="399" spans="1:5" ht="43.5" thickBot="1">
      <c r="A399" s="14" t="s">
        <v>133</v>
      </c>
      <c r="B399" s="7">
        <v>1980</v>
      </c>
      <c r="C399" s="7" t="s">
        <v>137</v>
      </c>
      <c r="D399" s="16">
        <v>6.9</v>
      </c>
      <c r="E399" s="20">
        <f t="shared" si="6"/>
        <v>6.8999999999999995</v>
      </c>
    </row>
    <row r="400" spans="1:5" ht="43.5" thickBot="1">
      <c r="A400" s="14" t="s">
        <v>133</v>
      </c>
      <c r="B400" s="7">
        <v>1980</v>
      </c>
      <c r="C400" s="7" t="s">
        <v>138</v>
      </c>
      <c r="D400" s="15">
        <v>7.5</v>
      </c>
      <c r="E400" s="20">
        <f t="shared" si="6"/>
        <v>7.333333333333333</v>
      </c>
    </row>
    <row r="401" spans="1:5" ht="43.5" thickBot="1">
      <c r="A401" s="14" t="s">
        <v>133</v>
      </c>
      <c r="B401" s="7">
        <v>1980</v>
      </c>
      <c r="C401" s="7" t="s">
        <v>139</v>
      </c>
      <c r="D401" s="16">
        <v>7.6</v>
      </c>
      <c r="E401" s="20">
        <f t="shared" si="6"/>
        <v>7.6333333333333329</v>
      </c>
    </row>
    <row r="402" spans="1:5" ht="43.5" thickBot="1">
      <c r="A402" s="14" t="s">
        <v>133</v>
      </c>
      <c r="B402" s="7">
        <v>1980</v>
      </c>
      <c r="C402" s="7" t="s">
        <v>140</v>
      </c>
      <c r="D402" s="15">
        <v>7.8</v>
      </c>
      <c r="E402" s="20">
        <f t="shared" si="6"/>
        <v>7.6999999999999993</v>
      </c>
    </row>
    <row r="403" spans="1:5" ht="43.5" thickBot="1">
      <c r="A403" s="14" t="s">
        <v>133</v>
      </c>
      <c r="B403" s="7">
        <v>1980</v>
      </c>
      <c r="C403" s="7" t="s">
        <v>141</v>
      </c>
      <c r="D403" s="16">
        <v>7.7</v>
      </c>
      <c r="E403" s="20">
        <f t="shared" si="6"/>
        <v>7.666666666666667</v>
      </c>
    </row>
    <row r="404" spans="1:5" ht="43.5" thickBot="1">
      <c r="A404" s="14" t="s">
        <v>133</v>
      </c>
      <c r="B404" s="7">
        <v>1980</v>
      </c>
      <c r="C404" s="7" t="s">
        <v>142</v>
      </c>
      <c r="D404" s="15">
        <v>7.5</v>
      </c>
      <c r="E404" s="20">
        <f t="shared" si="6"/>
        <v>7.5666666666666664</v>
      </c>
    </row>
    <row r="405" spans="1:5" ht="43.5" thickBot="1">
      <c r="A405" s="14" t="s">
        <v>133</v>
      </c>
      <c r="B405" s="7">
        <v>1980</v>
      </c>
      <c r="C405" s="7" t="s">
        <v>143</v>
      </c>
      <c r="D405" s="16">
        <v>7.5</v>
      </c>
      <c r="E405" s="20">
        <f t="shared" si="6"/>
        <v>7.5</v>
      </c>
    </row>
    <row r="406" spans="1:5" ht="43.5" thickBot="1">
      <c r="A406" s="14" t="s">
        <v>133</v>
      </c>
      <c r="B406" s="7">
        <v>1980</v>
      </c>
      <c r="C406" s="7" t="s">
        <v>144</v>
      </c>
      <c r="D406" s="15">
        <v>7.5</v>
      </c>
      <c r="E406" s="20">
        <f t="shared" si="6"/>
        <v>7.3999999999999995</v>
      </c>
    </row>
    <row r="407" spans="1:5" ht="43.5" thickBot="1">
      <c r="A407" s="14" t="s">
        <v>133</v>
      </c>
      <c r="B407" s="7">
        <v>1980</v>
      </c>
      <c r="C407" s="7" t="s">
        <v>145</v>
      </c>
      <c r="D407" s="16">
        <v>7.2</v>
      </c>
      <c r="E407" s="20">
        <f t="shared" si="6"/>
        <v>7.3999999999999995</v>
      </c>
    </row>
    <row r="408" spans="1:5" ht="43.5" thickBot="1">
      <c r="A408" s="14" t="s">
        <v>133</v>
      </c>
      <c r="B408" s="7">
        <v>1981</v>
      </c>
      <c r="C408" s="7" t="s">
        <v>134</v>
      </c>
      <c r="D408" s="15">
        <v>7.5</v>
      </c>
      <c r="E408" s="20">
        <f t="shared" si="6"/>
        <v>7.3666666666666671</v>
      </c>
    </row>
    <row r="409" spans="1:5" ht="43.5" thickBot="1">
      <c r="A409" s="14" t="s">
        <v>133</v>
      </c>
      <c r="B409" s="7">
        <v>1981</v>
      </c>
      <c r="C409" s="7" t="s">
        <v>135</v>
      </c>
      <c r="D409" s="16">
        <v>7.4</v>
      </c>
      <c r="E409" s="20">
        <f t="shared" si="6"/>
        <v>7.4333333333333336</v>
      </c>
    </row>
    <row r="410" spans="1:5" ht="43.5" thickBot="1">
      <c r="A410" s="14" t="s">
        <v>133</v>
      </c>
      <c r="B410" s="7">
        <v>1981</v>
      </c>
      <c r="C410" s="7" t="s">
        <v>136</v>
      </c>
      <c r="D410" s="15">
        <v>7.4</v>
      </c>
      <c r="E410" s="20">
        <f t="shared" si="6"/>
        <v>7.333333333333333</v>
      </c>
    </row>
    <row r="411" spans="1:5" ht="43.5" thickBot="1">
      <c r="A411" s="14" t="s">
        <v>133</v>
      </c>
      <c r="B411" s="7">
        <v>1981</v>
      </c>
      <c r="C411" s="7" t="s">
        <v>137</v>
      </c>
      <c r="D411" s="16">
        <v>7.2</v>
      </c>
      <c r="E411" s="20">
        <f t="shared" si="6"/>
        <v>7.3666666666666671</v>
      </c>
    </row>
    <row r="412" spans="1:5" ht="43.5" thickBot="1">
      <c r="A412" s="14" t="s">
        <v>133</v>
      </c>
      <c r="B412" s="7">
        <v>1981</v>
      </c>
      <c r="C412" s="7" t="s">
        <v>138</v>
      </c>
      <c r="D412" s="15">
        <v>7.5</v>
      </c>
      <c r="E412" s="20">
        <f t="shared" si="6"/>
        <v>7.3999999999999995</v>
      </c>
    </row>
    <row r="413" spans="1:5" ht="43.5" thickBot="1">
      <c r="A413" s="14" t="s">
        <v>133</v>
      </c>
      <c r="B413" s="7">
        <v>1981</v>
      </c>
      <c r="C413" s="7" t="s">
        <v>139</v>
      </c>
      <c r="D413" s="16">
        <v>7.5</v>
      </c>
      <c r="E413" s="20">
        <f t="shared" si="6"/>
        <v>7.3999999999999995</v>
      </c>
    </row>
    <row r="414" spans="1:5" ht="43.5" thickBot="1">
      <c r="A414" s="14" t="s">
        <v>133</v>
      </c>
      <c r="B414" s="7">
        <v>1981</v>
      </c>
      <c r="C414" s="7" t="s">
        <v>140</v>
      </c>
      <c r="D414" s="15">
        <v>7.2</v>
      </c>
      <c r="E414" s="20">
        <f t="shared" si="6"/>
        <v>7.3666666666666671</v>
      </c>
    </row>
    <row r="415" spans="1:5" ht="43.5" thickBot="1">
      <c r="A415" s="14" t="s">
        <v>133</v>
      </c>
      <c r="B415" s="7">
        <v>1981</v>
      </c>
      <c r="C415" s="7" t="s">
        <v>141</v>
      </c>
      <c r="D415" s="16">
        <v>7.4</v>
      </c>
      <c r="E415" s="20">
        <f t="shared" si="6"/>
        <v>7.4000000000000012</v>
      </c>
    </row>
    <row r="416" spans="1:5" ht="43.5" thickBot="1">
      <c r="A416" s="14" t="s">
        <v>133</v>
      </c>
      <c r="B416" s="7">
        <v>1981</v>
      </c>
      <c r="C416" s="7" t="s">
        <v>142</v>
      </c>
      <c r="D416" s="15">
        <v>7.6</v>
      </c>
      <c r="E416" s="20">
        <f t="shared" si="6"/>
        <v>7.6333333333333329</v>
      </c>
    </row>
    <row r="417" spans="1:5" ht="43.5" thickBot="1">
      <c r="A417" s="14" t="s">
        <v>133</v>
      </c>
      <c r="B417" s="7">
        <v>1981</v>
      </c>
      <c r="C417" s="7" t="s">
        <v>143</v>
      </c>
      <c r="D417" s="16">
        <v>7.9</v>
      </c>
      <c r="E417" s="20">
        <f t="shared" si="6"/>
        <v>7.9333333333333336</v>
      </c>
    </row>
    <row r="418" spans="1:5" ht="43.5" thickBot="1">
      <c r="A418" s="14" t="s">
        <v>133</v>
      </c>
      <c r="B418" s="7">
        <v>1981</v>
      </c>
      <c r="C418" s="7" t="s">
        <v>144</v>
      </c>
      <c r="D418" s="15">
        <v>8.3000000000000007</v>
      </c>
      <c r="E418" s="20">
        <f t="shared" si="6"/>
        <v>8.2333333333333343</v>
      </c>
    </row>
    <row r="419" spans="1:5" ht="43.5" thickBot="1">
      <c r="A419" s="14" t="s">
        <v>133</v>
      </c>
      <c r="B419" s="7">
        <v>1981</v>
      </c>
      <c r="C419" s="7" t="s">
        <v>145</v>
      </c>
      <c r="D419" s="16">
        <v>8.5</v>
      </c>
      <c r="E419" s="20">
        <f t="shared" si="6"/>
        <v>8.4666666666666668</v>
      </c>
    </row>
    <row r="420" spans="1:5" ht="43.5" thickBot="1">
      <c r="A420" s="14" t="s">
        <v>133</v>
      </c>
      <c r="B420" s="7">
        <v>1982</v>
      </c>
      <c r="C420" s="7" t="s">
        <v>134</v>
      </c>
      <c r="D420" s="15">
        <v>8.6</v>
      </c>
      <c r="E420" s="20">
        <f t="shared" si="6"/>
        <v>8.6666666666666661</v>
      </c>
    </row>
    <row r="421" spans="1:5" ht="43.5" thickBot="1">
      <c r="A421" s="14" t="s">
        <v>133</v>
      </c>
      <c r="B421" s="7">
        <v>1982</v>
      </c>
      <c r="C421" s="7" t="s">
        <v>135</v>
      </c>
      <c r="D421" s="16">
        <v>8.9</v>
      </c>
      <c r="E421" s="20">
        <f t="shared" si="6"/>
        <v>8.8333333333333339</v>
      </c>
    </row>
    <row r="422" spans="1:5" ht="43.5" thickBot="1">
      <c r="A422" s="14" t="s">
        <v>133</v>
      </c>
      <c r="B422" s="7">
        <v>1982</v>
      </c>
      <c r="C422" s="7" t="s">
        <v>136</v>
      </c>
      <c r="D422" s="15">
        <v>9</v>
      </c>
      <c r="E422" s="20">
        <f t="shared" si="6"/>
        <v>9.0666666666666664</v>
      </c>
    </row>
    <row r="423" spans="1:5" ht="43.5" thickBot="1">
      <c r="A423" s="14" t="s">
        <v>133</v>
      </c>
      <c r="B423" s="7">
        <v>1982</v>
      </c>
      <c r="C423" s="7" t="s">
        <v>137</v>
      </c>
      <c r="D423" s="16">
        <v>9.3000000000000007</v>
      </c>
      <c r="E423" s="20">
        <f t="shared" si="6"/>
        <v>9.2333333333333343</v>
      </c>
    </row>
    <row r="424" spans="1:5" ht="43.5" thickBot="1">
      <c r="A424" s="14" t="s">
        <v>133</v>
      </c>
      <c r="B424" s="7">
        <v>1982</v>
      </c>
      <c r="C424" s="7" t="s">
        <v>138</v>
      </c>
      <c r="D424" s="15">
        <v>9.4</v>
      </c>
      <c r="E424" s="20">
        <f t="shared" si="6"/>
        <v>9.4333333333333353</v>
      </c>
    </row>
    <row r="425" spans="1:5" ht="43.5" thickBot="1">
      <c r="A425" s="14" t="s">
        <v>133</v>
      </c>
      <c r="B425" s="7">
        <v>1982</v>
      </c>
      <c r="C425" s="7" t="s">
        <v>139</v>
      </c>
      <c r="D425" s="16">
        <v>9.6</v>
      </c>
      <c r="E425" s="20">
        <f t="shared" si="6"/>
        <v>9.6</v>
      </c>
    </row>
    <row r="426" spans="1:5" ht="43.5" thickBot="1">
      <c r="A426" s="14" t="s">
        <v>133</v>
      </c>
      <c r="B426" s="7">
        <v>1982</v>
      </c>
      <c r="C426" s="7" t="s">
        <v>140</v>
      </c>
      <c r="D426" s="15">
        <v>9.8000000000000007</v>
      </c>
      <c r="E426" s="20">
        <f t="shared" si="6"/>
        <v>9.7333333333333325</v>
      </c>
    </row>
    <row r="427" spans="1:5" ht="43.5" thickBot="1">
      <c r="A427" s="14" t="s">
        <v>133</v>
      </c>
      <c r="B427" s="7">
        <v>1982</v>
      </c>
      <c r="C427" s="7" t="s">
        <v>141</v>
      </c>
      <c r="D427" s="16">
        <v>9.8000000000000007</v>
      </c>
      <c r="E427" s="20">
        <f t="shared" si="6"/>
        <v>9.9</v>
      </c>
    </row>
    <row r="428" spans="1:5" ht="43.5" thickBot="1">
      <c r="A428" s="14" t="s">
        <v>133</v>
      </c>
      <c r="B428" s="7">
        <v>1982</v>
      </c>
      <c r="C428" s="7" t="s">
        <v>142</v>
      </c>
      <c r="D428" s="15">
        <v>10.1</v>
      </c>
      <c r="E428" s="20">
        <f t="shared" si="6"/>
        <v>10.1</v>
      </c>
    </row>
    <row r="429" spans="1:5" ht="43.5" thickBot="1">
      <c r="A429" s="14" t="s">
        <v>133</v>
      </c>
      <c r="B429" s="7">
        <v>1982</v>
      </c>
      <c r="C429" s="7" t="s">
        <v>143</v>
      </c>
      <c r="D429" s="16">
        <v>10.4</v>
      </c>
      <c r="E429" s="20">
        <f t="shared" si="6"/>
        <v>10.433333333333334</v>
      </c>
    </row>
    <row r="430" spans="1:5" ht="43.5" thickBot="1">
      <c r="A430" s="14" t="s">
        <v>133</v>
      </c>
      <c r="B430" s="7">
        <v>1982</v>
      </c>
      <c r="C430" s="7" t="s">
        <v>144</v>
      </c>
      <c r="D430" s="15">
        <v>10.8</v>
      </c>
      <c r="E430" s="20">
        <f t="shared" si="6"/>
        <v>10.666666666666666</v>
      </c>
    </row>
    <row r="431" spans="1:5" ht="43.5" thickBot="1">
      <c r="A431" s="14" t="s">
        <v>133</v>
      </c>
      <c r="B431" s="7">
        <v>1982</v>
      </c>
      <c r="C431" s="7" t="s">
        <v>145</v>
      </c>
      <c r="D431" s="16">
        <v>10.8</v>
      </c>
      <c r="E431" s="20">
        <f t="shared" si="6"/>
        <v>10.666666666666666</v>
      </c>
    </row>
    <row r="432" spans="1:5" ht="43.5" thickBot="1">
      <c r="A432" s="14" t="s">
        <v>133</v>
      </c>
      <c r="B432" s="7">
        <v>1983</v>
      </c>
      <c r="C432" s="7" t="s">
        <v>134</v>
      </c>
      <c r="D432" s="15">
        <v>10.4</v>
      </c>
      <c r="E432" s="20">
        <f t="shared" si="6"/>
        <v>10.533333333333333</v>
      </c>
    </row>
    <row r="433" spans="1:5" ht="43.5" thickBot="1">
      <c r="A433" s="14" t="s">
        <v>133</v>
      </c>
      <c r="B433" s="7">
        <v>1983</v>
      </c>
      <c r="C433" s="7" t="s">
        <v>135</v>
      </c>
      <c r="D433" s="16">
        <v>10.4</v>
      </c>
      <c r="E433" s="20">
        <f t="shared" si="6"/>
        <v>10.366666666666667</v>
      </c>
    </row>
    <row r="434" spans="1:5" ht="43.5" thickBot="1">
      <c r="A434" s="14" t="s">
        <v>133</v>
      </c>
      <c r="B434" s="7">
        <v>1983</v>
      </c>
      <c r="C434" s="7" t="s">
        <v>136</v>
      </c>
      <c r="D434" s="15">
        <v>10.3</v>
      </c>
      <c r="E434" s="20">
        <f t="shared" si="6"/>
        <v>10.3</v>
      </c>
    </row>
    <row r="435" spans="1:5" ht="43.5" thickBot="1">
      <c r="A435" s="14" t="s">
        <v>133</v>
      </c>
      <c r="B435" s="7">
        <v>1983</v>
      </c>
      <c r="C435" s="7" t="s">
        <v>137</v>
      </c>
      <c r="D435" s="16">
        <v>10.199999999999999</v>
      </c>
      <c r="E435" s="20">
        <f t="shared" si="6"/>
        <v>10.200000000000001</v>
      </c>
    </row>
    <row r="436" spans="1:5" ht="43.5" thickBot="1">
      <c r="A436" s="14" t="s">
        <v>133</v>
      </c>
      <c r="B436" s="7">
        <v>1983</v>
      </c>
      <c r="C436" s="7" t="s">
        <v>138</v>
      </c>
      <c r="D436" s="15">
        <v>10.1</v>
      </c>
      <c r="E436" s="20">
        <f t="shared" si="6"/>
        <v>10.133333333333333</v>
      </c>
    </row>
    <row r="437" spans="1:5" ht="43.5" thickBot="1">
      <c r="A437" s="14" t="s">
        <v>133</v>
      </c>
      <c r="B437" s="7">
        <v>1983</v>
      </c>
      <c r="C437" s="7" t="s">
        <v>139</v>
      </c>
      <c r="D437" s="16">
        <v>10.1</v>
      </c>
      <c r="E437" s="20">
        <f t="shared" si="6"/>
        <v>9.8666666666666671</v>
      </c>
    </row>
    <row r="438" spans="1:5" ht="43.5" thickBot="1">
      <c r="A438" s="14" t="s">
        <v>133</v>
      </c>
      <c r="B438" s="7">
        <v>1983</v>
      </c>
      <c r="C438" s="7" t="s">
        <v>140</v>
      </c>
      <c r="D438" s="15">
        <v>9.4</v>
      </c>
      <c r="E438" s="20">
        <f t="shared" si="6"/>
        <v>9.6666666666666661</v>
      </c>
    </row>
    <row r="439" spans="1:5" ht="43.5" thickBot="1">
      <c r="A439" s="14" t="s">
        <v>133</v>
      </c>
      <c r="B439" s="7">
        <v>1983</v>
      </c>
      <c r="C439" s="7" t="s">
        <v>141</v>
      </c>
      <c r="D439" s="16">
        <v>9.5</v>
      </c>
      <c r="E439" s="20">
        <f t="shared" si="6"/>
        <v>9.3666666666666654</v>
      </c>
    </row>
    <row r="440" spans="1:5" ht="43.5" thickBot="1">
      <c r="A440" s="14" t="s">
        <v>133</v>
      </c>
      <c r="B440" s="7">
        <v>1983</v>
      </c>
      <c r="C440" s="7" t="s">
        <v>142</v>
      </c>
      <c r="D440" s="15">
        <v>9.1999999999999993</v>
      </c>
      <c r="E440" s="20">
        <f t="shared" si="6"/>
        <v>9.1666666666666661</v>
      </c>
    </row>
    <row r="441" spans="1:5" ht="43.5" thickBot="1">
      <c r="A441" s="14" t="s">
        <v>133</v>
      </c>
      <c r="B441" s="7">
        <v>1983</v>
      </c>
      <c r="C441" s="7" t="s">
        <v>143</v>
      </c>
      <c r="D441" s="16">
        <v>8.8000000000000007</v>
      </c>
      <c r="E441" s="20">
        <f t="shared" si="6"/>
        <v>8.8333333333333339</v>
      </c>
    </row>
    <row r="442" spans="1:5" ht="43.5" thickBot="1">
      <c r="A442" s="14" t="s">
        <v>133</v>
      </c>
      <c r="B442" s="7">
        <v>1983</v>
      </c>
      <c r="C442" s="7" t="s">
        <v>144</v>
      </c>
      <c r="D442" s="15">
        <v>8.5</v>
      </c>
      <c r="E442" s="20">
        <f t="shared" si="6"/>
        <v>8.5333333333333332</v>
      </c>
    </row>
    <row r="443" spans="1:5" ht="43.5" thickBot="1">
      <c r="A443" s="14" t="s">
        <v>133</v>
      </c>
      <c r="B443" s="7">
        <v>1983</v>
      </c>
      <c r="C443" s="7" t="s">
        <v>145</v>
      </c>
      <c r="D443" s="16">
        <v>8.3000000000000007</v>
      </c>
      <c r="E443" s="20">
        <f t="shared" si="6"/>
        <v>8.2666666666666675</v>
      </c>
    </row>
    <row r="444" spans="1:5" ht="43.5" thickBot="1">
      <c r="A444" s="14" t="s">
        <v>133</v>
      </c>
      <c r="B444" s="7">
        <v>1984</v>
      </c>
      <c r="C444" s="7" t="s">
        <v>134</v>
      </c>
      <c r="D444" s="15">
        <v>8</v>
      </c>
      <c r="E444" s="20">
        <f t="shared" si="6"/>
        <v>8.0333333333333332</v>
      </c>
    </row>
    <row r="445" spans="1:5" ht="43.5" thickBot="1">
      <c r="A445" s="14" t="s">
        <v>133</v>
      </c>
      <c r="B445" s="7">
        <v>1984</v>
      </c>
      <c r="C445" s="7" t="s">
        <v>135</v>
      </c>
      <c r="D445" s="16">
        <v>7.8</v>
      </c>
      <c r="E445" s="20">
        <f t="shared" si="6"/>
        <v>7.8666666666666671</v>
      </c>
    </row>
    <row r="446" spans="1:5" ht="43.5" thickBot="1">
      <c r="A446" s="14" t="s">
        <v>133</v>
      </c>
      <c r="B446" s="7">
        <v>1984</v>
      </c>
      <c r="C446" s="7" t="s">
        <v>136</v>
      </c>
      <c r="D446" s="15">
        <v>7.8</v>
      </c>
      <c r="E446" s="20">
        <f t="shared" si="6"/>
        <v>7.7666666666666666</v>
      </c>
    </row>
    <row r="447" spans="1:5" ht="43.5" thickBot="1">
      <c r="A447" s="14" t="s">
        <v>133</v>
      </c>
      <c r="B447" s="7">
        <v>1984</v>
      </c>
      <c r="C447" s="7" t="s">
        <v>137</v>
      </c>
      <c r="D447" s="16">
        <v>7.7</v>
      </c>
      <c r="E447" s="20">
        <f t="shared" si="6"/>
        <v>7.6333333333333329</v>
      </c>
    </row>
    <row r="448" spans="1:5" ht="43.5" thickBot="1">
      <c r="A448" s="14" t="s">
        <v>133</v>
      </c>
      <c r="B448" s="7">
        <v>1984</v>
      </c>
      <c r="C448" s="7" t="s">
        <v>138</v>
      </c>
      <c r="D448" s="15">
        <v>7.4</v>
      </c>
      <c r="E448" s="20">
        <f t="shared" si="6"/>
        <v>7.4333333333333336</v>
      </c>
    </row>
    <row r="449" spans="1:5" ht="43.5" thickBot="1">
      <c r="A449" s="14" t="s">
        <v>133</v>
      </c>
      <c r="B449" s="7">
        <v>1984</v>
      </c>
      <c r="C449" s="7" t="s">
        <v>139</v>
      </c>
      <c r="D449" s="16">
        <v>7.2</v>
      </c>
      <c r="E449" s="20">
        <f t="shared" si="6"/>
        <v>7.3666666666666671</v>
      </c>
    </row>
    <row r="450" spans="1:5" ht="43.5" thickBot="1">
      <c r="A450" s="14" t="s">
        <v>133</v>
      </c>
      <c r="B450" s="7">
        <v>1984</v>
      </c>
      <c r="C450" s="7" t="s">
        <v>140</v>
      </c>
      <c r="D450" s="15">
        <v>7.5</v>
      </c>
      <c r="E450" s="20">
        <f t="shared" si="6"/>
        <v>7.3999999999999995</v>
      </c>
    </row>
    <row r="451" spans="1:5" ht="43.5" thickBot="1">
      <c r="A451" s="14" t="s">
        <v>133</v>
      </c>
      <c r="B451" s="7">
        <v>1984</v>
      </c>
      <c r="C451" s="7" t="s">
        <v>141</v>
      </c>
      <c r="D451" s="16">
        <v>7.5</v>
      </c>
      <c r="E451" s="20">
        <f t="shared" si="6"/>
        <v>7.4333333333333336</v>
      </c>
    </row>
    <row r="452" spans="1:5" ht="43.5" thickBot="1">
      <c r="A452" s="14" t="s">
        <v>133</v>
      </c>
      <c r="B452" s="7">
        <v>1984</v>
      </c>
      <c r="C452" s="7" t="s">
        <v>142</v>
      </c>
      <c r="D452" s="15">
        <v>7.3</v>
      </c>
      <c r="E452" s="20">
        <f t="shared" si="6"/>
        <v>7.4000000000000012</v>
      </c>
    </row>
    <row r="453" spans="1:5" ht="43.5" thickBot="1">
      <c r="A453" s="14" t="s">
        <v>133</v>
      </c>
      <c r="B453" s="7">
        <v>1984</v>
      </c>
      <c r="C453" s="7" t="s">
        <v>143</v>
      </c>
      <c r="D453" s="16">
        <v>7.4</v>
      </c>
      <c r="E453" s="20">
        <f t="shared" si="6"/>
        <v>7.3</v>
      </c>
    </row>
    <row r="454" spans="1:5" ht="43.5" thickBot="1">
      <c r="A454" s="14" t="s">
        <v>133</v>
      </c>
      <c r="B454" s="7">
        <v>1984</v>
      </c>
      <c r="C454" s="7" t="s">
        <v>144</v>
      </c>
      <c r="D454" s="15">
        <v>7.2</v>
      </c>
      <c r="E454" s="20">
        <f t="shared" si="6"/>
        <v>7.3000000000000007</v>
      </c>
    </row>
    <row r="455" spans="1:5" ht="43.5" thickBot="1">
      <c r="A455" s="14" t="s">
        <v>133</v>
      </c>
      <c r="B455" s="7">
        <v>1984</v>
      </c>
      <c r="C455" s="7" t="s">
        <v>145</v>
      </c>
      <c r="D455" s="16">
        <v>7.3</v>
      </c>
      <c r="E455" s="20">
        <f t="shared" si="6"/>
        <v>7.2666666666666666</v>
      </c>
    </row>
    <row r="456" spans="1:5" ht="43.5" thickBot="1">
      <c r="A456" s="14" t="s">
        <v>133</v>
      </c>
      <c r="B456" s="7">
        <v>1985</v>
      </c>
      <c r="C456" s="7" t="s">
        <v>134</v>
      </c>
      <c r="D456" s="15">
        <v>7.3</v>
      </c>
      <c r="E456" s="20">
        <f t="shared" si="6"/>
        <v>7.2666666666666666</v>
      </c>
    </row>
    <row r="457" spans="1:5" ht="43.5" thickBot="1">
      <c r="A457" s="14" t="s">
        <v>133</v>
      </c>
      <c r="B457" s="7">
        <v>1985</v>
      </c>
      <c r="C457" s="7" t="s">
        <v>135</v>
      </c>
      <c r="D457" s="16">
        <v>7.2</v>
      </c>
      <c r="E457" s="20">
        <f t="shared" si="6"/>
        <v>7.2333333333333334</v>
      </c>
    </row>
    <row r="458" spans="1:5" ht="43.5" thickBot="1">
      <c r="A458" s="14" t="s">
        <v>133</v>
      </c>
      <c r="B458" s="7">
        <v>1985</v>
      </c>
      <c r="C458" s="7" t="s">
        <v>136</v>
      </c>
      <c r="D458" s="15">
        <v>7.2</v>
      </c>
      <c r="E458" s="20">
        <f t="shared" si="6"/>
        <v>7.2333333333333334</v>
      </c>
    </row>
    <row r="459" spans="1:5" ht="43.5" thickBot="1">
      <c r="A459" s="14" t="s">
        <v>133</v>
      </c>
      <c r="B459" s="7">
        <v>1985</v>
      </c>
      <c r="C459" s="7" t="s">
        <v>137</v>
      </c>
      <c r="D459" s="16">
        <v>7.3</v>
      </c>
      <c r="E459" s="20">
        <f t="shared" si="6"/>
        <v>7.2333333333333334</v>
      </c>
    </row>
    <row r="460" spans="1:5" ht="43.5" thickBot="1">
      <c r="A460" s="14" t="s">
        <v>133</v>
      </c>
      <c r="B460" s="7">
        <v>1985</v>
      </c>
      <c r="C460" s="7" t="s">
        <v>138</v>
      </c>
      <c r="D460" s="15">
        <v>7.2</v>
      </c>
      <c r="E460" s="20">
        <f t="shared" si="6"/>
        <v>7.3</v>
      </c>
    </row>
    <row r="461" spans="1:5" ht="43.5" thickBot="1">
      <c r="A461" s="14" t="s">
        <v>133</v>
      </c>
      <c r="B461" s="7">
        <v>1985</v>
      </c>
      <c r="C461" s="7" t="s">
        <v>139</v>
      </c>
      <c r="D461" s="16">
        <v>7.4</v>
      </c>
      <c r="E461" s="20">
        <f t="shared" si="6"/>
        <v>7.333333333333333</v>
      </c>
    </row>
    <row r="462" spans="1:5" ht="43.5" thickBot="1">
      <c r="A462" s="14" t="s">
        <v>133</v>
      </c>
      <c r="B462" s="7">
        <v>1985</v>
      </c>
      <c r="C462" s="7" t="s">
        <v>140</v>
      </c>
      <c r="D462" s="15">
        <v>7.4</v>
      </c>
      <c r="E462" s="20">
        <f t="shared" ref="E462:E525" si="7">AVERAGE(D461:D463)</f>
        <v>7.3</v>
      </c>
    </row>
    <row r="463" spans="1:5" ht="43.5" thickBot="1">
      <c r="A463" s="14" t="s">
        <v>133</v>
      </c>
      <c r="B463" s="7">
        <v>1985</v>
      </c>
      <c r="C463" s="7" t="s">
        <v>141</v>
      </c>
      <c r="D463" s="16">
        <v>7.1</v>
      </c>
      <c r="E463" s="20">
        <f t="shared" si="7"/>
        <v>7.2</v>
      </c>
    </row>
    <row r="464" spans="1:5" ht="43.5" thickBot="1">
      <c r="A464" s="14" t="s">
        <v>133</v>
      </c>
      <c r="B464" s="7">
        <v>1985</v>
      </c>
      <c r="C464" s="7" t="s">
        <v>142</v>
      </c>
      <c r="D464" s="15">
        <v>7.1</v>
      </c>
      <c r="E464" s="20">
        <f t="shared" si="7"/>
        <v>7.0999999999999988</v>
      </c>
    </row>
    <row r="465" spans="1:5" ht="43.5" thickBot="1">
      <c r="A465" s="14" t="s">
        <v>133</v>
      </c>
      <c r="B465" s="7">
        <v>1985</v>
      </c>
      <c r="C465" s="7" t="s">
        <v>143</v>
      </c>
      <c r="D465" s="16">
        <v>7.1</v>
      </c>
      <c r="E465" s="20">
        <f t="shared" si="7"/>
        <v>7.0666666666666664</v>
      </c>
    </row>
    <row r="466" spans="1:5" ht="43.5" thickBot="1">
      <c r="A466" s="14" t="s">
        <v>133</v>
      </c>
      <c r="B466" s="7">
        <v>1985</v>
      </c>
      <c r="C466" s="7" t="s">
        <v>144</v>
      </c>
      <c r="D466" s="15">
        <v>7</v>
      </c>
      <c r="E466" s="20">
        <f t="shared" si="7"/>
        <v>7.0333333333333341</v>
      </c>
    </row>
    <row r="467" spans="1:5" ht="43.5" thickBot="1">
      <c r="A467" s="14" t="s">
        <v>133</v>
      </c>
      <c r="B467" s="7">
        <v>1985</v>
      </c>
      <c r="C467" s="7" t="s">
        <v>145</v>
      </c>
      <c r="D467" s="16">
        <v>7</v>
      </c>
      <c r="E467" s="20">
        <f t="shared" si="7"/>
        <v>6.8999999999999995</v>
      </c>
    </row>
    <row r="468" spans="1:5" ht="43.5" thickBot="1">
      <c r="A468" s="14" t="s">
        <v>133</v>
      </c>
      <c r="B468" s="7">
        <v>1986</v>
      </c>
      <c r="C468" s="7" t="s">
        <v>134</v>
      </c>
      <c r="D468" s="15">
        <v>6.7</v>
      </c>
      <c r="E468" s="20">
        <f t="shared" si="7"/>
        <v>6.9666666666666659</v>
      </c>
    </row>
    <row r="469" spans="1:5" ht="43.5" thickBot="1">
      <c r="A469" s="14" t="s">
        <v>133</v>
      </c>
      <c r="B469" s="7">
        <v>1986</v>
      </c>
      <c r="C469" s="7" t="s">
        <v>135</v>
      </c>
      <c r="D469" s="16">
        <v>7.2</v>
      </c>
      <c r="E469" s="20">
        <f t="shared" si="7"/>
        <v>7.0333333333333341</v>
      </c>
    </row>
    <row r="470" spans="1:5" ht="43.5" thickBot="1">
      <c r="A470" s="14" t="s">
        <v>133</v>
      </c>
      <c r="B470" s="7">
        <v>1986</v>
      </c>
      <c r="C470" s="7" t="s">
        <v>136</v>
      </c>
      <c r="D470" s="15">
        <v>7.2</v>
      </c>
      <c r="E470" s="20">
        <f t="shared" si="7"/>
        <v>7.166666666666667</v>
      </c>
    </row>
    <row r="471" spans="1:5" ht="43.5" thickBot="1">
      <c r="A471" s="14" t="s">
        <v>133</v>
      </c>
      <c r="B471" s="7">
        <v>1986</v>
      </c>
      <c r="C471" s="7" t="s">
        <v>137</v>
      </c>
      <c r="D471" s="16">
        <v>7.1</v>
      </c>
      <c r="E471" s="20">
        <f t="shared" si="7"/>
        <v>7.166666666666667</v>
      </c>
    </row>
    <row r="472" spans="1:5" ht="43.5" thickBot="1">
      <c r="A472" s="14" t="s">
        <v>133</v>
      </c>
      <c r="B472" s="7">
        <v>1986</v>
      </c>
      <c r="C472" s="7" t="s">
        <v>138</v>
      </c>
      <c r="D472" s="15">
        <v>7.2</v>
      </c>
      <c r="E472" s="20">
        <f t="shared" si="7"/>
        <v>7.166666666666667</v>
      </c>
    </row>
    <row r="473" spans="1:5" ht="43.5" thickBot="1">
      <c r="A473" s="14" t="s">
        <v>133</v>
      </c>
      <c r="B473" s="7">
        <v>1986</v>
      </c>
      <c r="C473" s="7" t="s">
        <v>139</v>
      </c>
      <c r="D473" s="16">
        <v>7.2</v>
      </c>
      <c r="E473" s="20">
        <f t="shared" si="7"/>
        <v>7.1333333333333329</v>
      </c>
    </row>
    <row r="474" spans="1:5" ht="43.5" thickBot="1">
      <c r="A474" s="14" t="s">
        <v>133</v>
      </c>
      <c r="B474" s="7">
        <v>1986</v>
      </c>
      <c r="C474" s="7" t="s">
        <v>140</v>
      </c>
      <c r="D474" s="15">
        <v>7</v>
      </c>
      <c r="E474" s="20">
        <f t="shared" si="7"/>
        <v>7.0333333333333341</v>
      </c>
    </row>
    <row r="475" spans="1:5" ht="43.5" thickBot="1">
      <c r="A475" s="14" t="s">
        <v>133</v>
      </c>
      <c r="B475" s="7">
        <v>1986</v>
      </c>
      <c r="C475" s="7" t="s">
        <v>141</v>
      </c>
      <c r="D475" s="16">
        <v>6.9</v>
      </c>
      <c r="E475" s="20">
        <f t="shared" si="7"/>
        <v>6.9666666666666659</v>
      </c>
    </row>
    <row r="476" spans="1:5" ht="43.5" thickBot="1">
      <c r="A476" s="14" t="s">
        <v>133</v>
      </c>
      <c r="B476" s="7">
        <v>1986</v>
      </c>
      <c r="C476" s="7" t="s">
        <v>142</v>
      </c>
      <c r="D476" s="15">
        <v>7</v>
      </c>
      <c r="E476" s="20">
        <f t="shared" si="7"/>
        <v>6.9666666666666659</v>
      </c>
    </row>
    <row r="477" spans="1:5" ht="43.5" thickBot="1">
      <c r="A477" s="14" t="s">
        <v>133</v>
      </c>
      <c r="B477" s="7">
        <v>1986</v>
      </c>
      <c r="C477" s="7" t="s">
        <v>143</v>
      </c>
      <c r="D477" s="16">
        <v>7</v>
      </c>
      <c r="E477" s="20">
        <f t="shared" si="7"/>
        <v>6.9666666666666659</v>
      </c>
    </row>
    <row r="478" spans="1:5" ht="43.5" thickBot="1">
      <c r="A478" s="14" t="s">
        <v>133</v>
      </c>
      <c r="B478" s="7">
        <v>1986</v>
      </c>
      <c r="C478" s="7" t="s">
        <v>144</v>
      </c>
      <c r="D478" s="15">
        <v>6.9</v>
      </c>
      <c r="E478" s="20">
        <f t="shared" si="7"/>
        <v>6.833333333333333</v>
      </c>
    </row>
    <row r="479" spans="1:5" ht="43.5" thickBot="1">
      <c r="A479" s="14" t="s">
        <v>133</v>
      </c>
      <c r="B479" s="7">
        <v>1986</v>
      </c>
      <c r="C479" s="7" t="s">
        <v>145</v>
      </c>
      <c r="D479" s="16">
        <v>6.6</v>
      </c>
      <c r="E479" s="20">
        <f t="shared" si="7"/>
        <v>6.7</v>
      </c>
    </row>
    <row r="480" spans="1:5" ht="43.5" thickBot="1">
      <c r="A480" s="14" t="s">
        <v>133</v>
      </c>
      <c r="B480" s="7">
        <v>1987</v>
      </c>
      <c r="C480" s="7" t="s">
        <v>134</v>
      </c>
      <c r="D480" s="15">
        <v>6.6</v>
      </c>
      <c r="E480" s="20">
        <f t="shared" si="7"/>
        <v>6.5999999999999988</v>
      </c>
    </row>
    <row r="481" spans="1:5" ht="43.5" thickBot="1">
      <c r="A481" s="14" t="s">
        <v>133</v>
      </c>
      <c r="B481" s="7">
        <v>1987</v>
      </c>
      <c r="C481" s="7" t="s">
        <v>135</v>
      </c>
      <c r="D481" s="16">
        <v>6.6</v>
      </c>
      <c r="E481" s="20">
        <f t="shared" si="7"/>
        <v>6.5999999999999988</v>
      </c>
    </row>
    <row r="482" spans="1:5" ht="43.5" thickBot="1">
      <c r="A482" s="14" t="s">
        <v>133</v>
      </c>
      <c r="B482" s="7">
        <v>1987</v>
      </c>
      <c r="C482" s="7" t="s">
        <v>136</v>
      </c>
      <c r="D482" s="15">
        <v>6.6</v>
      </c>
      <c r="E482" s="20">
        <f t="shared" si="7"/>
        <v>6.5</v>
      </c>
    </row>
    <row r="483" spans="1:5" ht="43.5" thickBot="1">
      <c r="A483" s="14" t="s">
        <v>133</v>
      </c>
      <c r="B483" s="7">
        <v>1987</v>
      </c>
      <c r="C483" s="7" t="s">
        <v>137</v>
      </c>
      <c r="D483" s="16">
        <v>6.3</v>
      </c>
      <c r="E483" s="20">
        <f t="shared" si="7"/>
        <v>6.3999999999999995</v>
      </c>
    </row>
    <row r="484" spans="1:5" ht="43.5" thickBot="1">
      <c r="A484" s="14" t="s">
        <v>133</v>
      </c>
      <c r="B484" s="7">
        <v>1987</v>
      </c>
      <c r="C484" s="7" t="s">
        <v>138</v>
      </c>
      <c r="D484" s="15">
        <v>6.3</v>
      </c>
      <c r="E484" s="20">
        <f t="shared" si="7"/>
        <v>6.2666666666666666</v>
      </c>
    </row>
    <row r="485" spans="1:5" ht="43.5" thickBot="1">
      <c r="A485" s="14" t="s">
        <v>133</v>
      </c>
      <c r="B485" s="7">
        <v>1987</v>
      </c>
      <c r="C485" s="7" t="s">
        <v>139</v>
      </c>
      <c r="D485" s="16">
        <v>6.2</v>
      </c>
      <c r="E485" s="20">
        <f t="shared" si="7"/>
        <v>6.2</v>
      </c>
    </row>
    <row r="486" spans="1:5" ht="43.5" thickBot="1">
      <c r="A486" s="14" t="s">
        <v>133</v>
      </c>
      <c r="B486" s="7">
        <v>1987</v>
      </c>
      <c r="C486" s="7" t="s">
        <v>140</v>
      </c>
      <c r="D486" s="15">
        <v>6.1</v>
      </c>
      <c r="E486" s="20">
        <f t="shared" si="7"/>
        <v>6.1000000000000005</v>
      </c>
    </row>
    <row r="487" spans="1:5" ht="43.5" thickBot="1">
      <c r="A487" s="14" t="s">
        <v>133</v>
      </c>
      <c r="B487" s="7">
        <v>1987</v>
      </c>
      <c r="C487" s="7" t="s">
        <v>141</v>
      </c>
      <c r="D487" s="16">
        <v>6</v>
      </c>
      <c r="E487" s="20">
        <f t="shared" si="7"/>
        <v>6</v>
      </c>
    </row>
    <row r="488" spans="1:5" ht="43.5" thickBot="1">
      <c r="A488" s="14" t="s">
        <v>133</v>
      </c>
      <c r="B488" s="7">
        <v>1987</v>
      </c>
      <c r="C488" s="7" t="s">
        <v>142</v>
      </c>
      <c r="D488" s="15">
        <v>5.9</v>
      </c>
      <c r="E488" s="20">
        <f t="shared" si="7"/>
        <v>5.9666666666666659</v>
      </c>
    </row>
    <row r="489" spans="1:5" ht="43.5" thickBot="1">
      <c r="A489" s="14" t="s">
        <v>133</v>
      </c>
      <c r="B489" s="7">
        <v>1987</v>
      </c>
      <c r="C489" s="7" t="s">
        <v>143</v>
      </c>
      <c r="D489" s="16">
        <v>6</v>
      </c>
      <c r="E489" s="20">
        <f t="shared" si="7"/>
        <v>5.8999999999999995</v>
      </c>
    </row>
    <row r="490" spans="1:5" ht="43.5" thickBot="1">
      <c r="A490" s="14" t="s">
        <v>133</v>
      </c>
      <c r="B490" s="7">
        <v>1987</v>
      </c>
      <c r="C490" s="7" t="s">
        <v>144</v>
      </c>
      <c r="D490" s="15">
        <v>5.8</v>
      </c>
      <c r="E490" s="20">
        <f t="shared" si="7"/>
        <v>5.833333333333333</v>
      </c>
    </row>
    <row r="491" spans="1:5" ht="43.5" thickBot="1">
      <c r="A491" s="14" t="s">
        <v>133</v>
      </c>
      <c r="B491" s="7">
        <v>1987</v>
      </c>
      <c r="C491" s="7" t="s">
        <v>145</v>
      </c>
      <c r="D491" s="16">
        <v>5.7</v>
      </c>
      <c r="E491" s="20">
        <f t="shared" si="7"/>
        <v>5.7333333333333334</v>
      </c>
    </row>
    <row r="492" spans="1:5" ht="43.5" thickBot="1">
      <c r="A492" s="14" t="s">
        <v>133</v>
      </c>
      <c r="B492" s="7">
        <v>1988</v>
      </c>
      <c r="C492" s="7" t="s">
        <v>134</v>
      </c>
      <c r="D492" s="15">
        <v>5.7</v>
      </c>
      <c r="E492" s="20">
        <f t="shared" si="7"/>
        <v>5.7</v>
      </c>
    </row>
    <row r="493" spans="1:5" ht="43.5" thickBot="1">
      <c r="A493" s="14" t="s">
        <v>133</v>
      </c>
      <c r="B493" s="7">
        <v>1988</v>
      </c>
      <c r="C493" s="7" t="s">
        <v>135</v>
      </c>
      <c r="D493" s="16">
        <v>5.7</v>
      </c>
      <c r="E493" s="20">
        <f t="shared" si="7"/>
        <v>5.7</v>
      </c>
    </row>
    <row r="494" spans="1:5" ht="43.5" thickBot="1">
      <c r="A494" s="14" t="s">
        <v>133</v>
      </c>
      <c r="B494" s="7">
        <v>1988</v>
      </c>
      <c r="C494" s="7" t="s">
        <v>136</v>
      </c>
      <c r="D494" s="15">
        <v>5.7</v>
      </c>
      <c r="E494" s="20">
        <f t="shared" si="7"/>
        <v>5.6000000000000005</v>
      </c>
    </row>
    <row r="495" spans="1:5" ht="43.5" thickBot="1">
      <c r="A495" s="14" t="s">
        <v>133</v>
      </c>
      <c r="B495" s="7">
        <v>1988</v>
      </c>
      <c r="C495" s="7" t="s">
        <v>137</v>
      </c>
      <c r="D495" s="16">
        <v>5.4</v>
      </c>
      <c r="E495" s="20">
        <f t="shared" si="7"/>
        <v>5.5666666666666673</v>
      </c>
    </row>
    <row r="496" spans="1:5" ht="43.5" thickBot="1">
      <c r="A496" s="14" t="s">
        <v>133</v>
      </c>
      <c r="B496" s="7">
        <v>1988</v>
      </c>
      <c r="C496" s="7" t="s">
        <v>138</v>
      </c>
      <c r="D496" s="15">
        <v>5.6</v>
      </c>
      <c r="E496" s="20">
        <f t="shared" si="7"/>
        <v>5.4666666666666659</v>
      </c>
    </row>
    <row r="497" spans="1:5" ht="43.5" thickBot="1">
      <c r="A497" s="14" t="s">
        <v>133</v>
      </c>
      <c r="B497" s="7">
        <v>1988</v>
      </c>
      <c r="C497" s="7" t="s">
        <v>139</v>
      </c>
      <c r="D497" s="16">
        <v>5.4</v>
      </c>
      <c r="E497" s="20">
        <f t="shared" si="7"/>
        <v>5.4666666666666659</v>
      </c>
    </row>
    <row r="498" spans="1:5" ht="43.5" thickBot="1">
      <c r="A498" s="14" t="s">
        <v>133</v>
      </c>
      <c r="B498" s="7">
        <v>1988</v>
      </c>
      <c r="C498" s="7" t="s">
        <v>140</v>
      </c>
      <c r="D498" s="15">
        <v>5.4</v>
      </c>
      <c r="E498" s="20">
        <f t="shared" si="7"/>
        <v>5.4666666666666659</v>
      </c>
    </row>
    <row r="499" spans="1:5" ht="43.5" thickBot="1">
      <c r="A499" s="14" t="s">
        <v>133</v>
      </c>
      <c r="B499" s="7">
        <v>1988</v>
      </c>
      <c r="C499" s="7" t="s">
        <v>141</v>
      </c>
      <c r="D499" s="16">
        <v>5.6</v>
      </c>
      <c r="E499" s="20">
        <f t="shared" si="7"/>
        <v>5.4666666666666659</v>
      </c>
    </row>
    <row r="500" spans="1:5" ht="43.5" thickBot="1">
      <c r="A500" s="14" t="s">
        <v>133</v>
      </c>
      <c r="B500" s="7">
        <v>1988</v>
      </c>
      <c r="C500" s="7" t="s">
        <v>142</v>
      </c>
      <c r="D500" s="15">
        <v>5.4</v>
      </c>
      <c r="E500" s="20">
        <f t="shared" si="7"/>
        <v>5.4666666666666659</v>
      </c>
    </row>
    <row r="501" spans="1:5" ht="43.5" thickBot="1">
      <c r="A501" s="14" t="s">
        <v>133</v>
      </c>
      <c r="B501" s="7">
        <v>1988</v>
      </c>
      <c r="C501" s="7" t="s">
        <v>143</v>
      </c>
      <c r="D501" s="16">
        <v>5.4</v>
      </c>
      <c r="E501" s="20">
        <f t="shared" si="7"/>
        <v>5.3666666666666671</v>
      </c>
    </row>
    <row r="502" spans="1:5" ht="43.5" thickBot="1">
      <c r="A502" s="14" t="s">
        <v>133</v>
      </c>
      <c r="B502" s="7">
        <v>1988</v>
      </c>
      <c r="C502" s="7" t="s">
        <v>144</v>
      </c>
      <c r="D502" s="15">
        <v>5.3</v>
      </c>
      <c r="E502" s="20">
        <f t="shared" si="7"/>
        <v>5.333333333333333</v>
      </c>
    </row>
    <row r="503" spans="1:5" ht="43.5" thickBot="1">
      <c r="A503" s="14" t="s">
        <v>133</v>
      </c>
      <c r="B503" s="7">
        <v>1988</v>
      </c>
      <c r="C503" s="7" t="s">
        <v>145</v>
      </c>
      <c r="D503" s="16">
        <v>5.3</v>
      </c>
      <c r="E503" s="20">
        <f t="shared" si="7"/>
        <v>5.333333333333333</v>
      </c>
    </row>
    <row r="504" spans="1:5" ht="43.5" thickBot="1">
      <c r="A504" s="14" t="s">
        <v>133</v>
      </c>
      <c r="B504" s="7">
        <v>1989</v>
      </c>
      <c r="C504" s="7" t="s">
        <v>134</v>
      </c>
      <c r="D504" s="15">
        <v>5.4</v>
      </c>
      <c r="E504" s="20">
        <f t="shared" si="7"/>
        <v>5.3</v>
      </c>
    </row>
    <row r="505" spans="1:5" ht="43.5" thickBot="1">
      <c r="A505" s="14" t="s">
        <v>133</v>
      </c>
      <c r="B505" s="7">
        <v>1989</v>
      </c>
      <c r="C505" s="7" t="s">
        <v>135</v>
      </c>
      <c r="D505" s="16">
        <v>5.2</v>
      </c>
      <c r="E505" s="20">
        <f t="shared" si="7"/>
        <v>5.2</v>
      </c>
    </row>
    <row r="506" spans="1:5" ht="43.5" thickBot="1">
      <c r="A506" s="14" t="s">
        <v>133</v>
      </c>
      <c r="B506" s="7">
        <v>1989</v>
      </c>
      <c r="C506" s="7" t="s">
        <v>136</v>
      </c>
      <c r="D506" s="15">
        <v>5</v>
      </c>
      <c r="E506" s="20">
        <f t="shared" si="7"/>
        <v>5.1333333333333329</v>
      </c>
    </row>
    <row r="507" spans="1:5" ht="43.5" thickBot="1">
      <c r="A507" s="14" t="s">
        <v>133</v>
      </c>
      <c r="B507" s="7">
        <v>1989</v>
      </c>
      <c r="C507" s="7" t="s">
        <v>137</v>
      </c>
      <c r="D507" s="16">
        <v>5.2</v>
      </c>
      <c r="E507" s="20">
        <f t="shared" si="7"/>
        <v>5.1333333333333329</v>
      </c>
    </row>
    <row r="508" spans="1:5" ht="43.5" thickBot="1">
      <c r="A508" s="14" t="s">
        <v>133</v>
      </c>
      <c r="B508" s="7">
        <v>1989</v>
      </c>
      <c r="C508" s="7" t="s">
        <v>138</v>
      </c>
      <c r="D508" s="15">
        <v>5.2</v>
      </c>
      <c r="E508" s="20">
        <f t="shared" si="7"/>
        <v>5.2333333333333334</v>
      </c>
    </row>
    <row r="509" spans="1:5" ht="43.5" thickBot="1">
      <c r="A509" s="14" t="s">
        <v>133</v>
      </c>
      <c r="B509" s="7">
        <v>1989</v>
      </c>
      <c r="C509" s="7" t="s">
        <v>139</v>
      </c>
      <c r="D509" s="16">
        <v>5.3</v>
      </c>
      <c r="E509" s="20">
        <f t="shared" si="7"/>
        <v>5.2333333333333334</v>
      </c>
    </row>
    <row r="510" spans="1:5" ht="43.5" thickBot="1">
      <c r="A510" s="14" t="s">
        <v>133</v>
      </c>
      <c r="B510" s="7">
        <v>1989</v>
      </c>
      <c r="C510" s="7" t="s">
        <v>140</v>
      </c>
      <c r="D510" s="15">
        <v>5.2</v>
      </c>
      <c r="E510" s="20">
        <f t="shared" si="7"/>
        <v>5.2333333333333334</v>
      </c>
    </row>
    <row r="511" spans="1:5" ht="43.5" thickBot="1">
      <c r="A511" s="14" t="s">
        <v>133</v>
      </c>
      <c r="B511" s="7">
        <v>1989</v>
      </c>
      <c r="C511" s="7" t="s">
        <v>141</v>
      </c>
      <c r="D511" s="16">
        <v>5.2</v>
      </c>
      <c r="E511" s="20">
        <f t="shared" si="7"/>
        <v>5.2333333333333334</v>
      </c>
    </row>
    <row r="512" spans="1:5" ht="43.5" thickBot="1">
      <c r="A512" s="14" t="s">
        <v>133</v>
      </c>
      <c r="B512" s="7">
        <v>1989</v>
      </c>
      <c r="C512" s="7" t="s">
        <v>142</v>
      </c>
      <c r="D512" s="15">
        <v>5.3</v>
      </c>
      <c r="E512" s="20">
        <f t="shared" si="7"/>
        <v>5.2666666666666666</v>
      </c>
    </row>
    <row r="513" spans="1:5" ht="43.5" thickBot="1">
      <c r="A513" s="14" t="s">
        <v>133</v>
      </c>
      <c r="B513" s="7">
        <v>1989</v>
      </c>
      <c r="C513" s="7" t="s">
        <v>143</v>
      </c>
      <c r="D513" s="16">
        <v>5.3</v>
      </c>
      <c r="E513" s="20">
        <f t="shared" si="7"/>
        <v>5.333333333333333</v>
      </c>
    </row>
    <row r="514" spans="1:5" ht="43.5" thickBot="1">
      <c r="A514" s="14" t="s">
        <v>133</v>
      </c>
      <c r="B514" s="7">
        <v>1989</v>
      </c>
      <c r="C514" s="7" t="s">
        <v>144</v>
      </c>
      <c r="D514" s="15">
        <v>5.4</v>
      </c>
      <c r="E514" s="20">
        <f t="shared" si="7"/>
        <v>5.3666666666666671</v>
      </c>
    </row>
    <row r="515" spans="1:5" ht="43.5" thickBot="1">
      <c r="A515" s="14" t="s">
        <v>133</v>
      </c>
      <c r="B515" s="7">
        <v>1989</v>
      </c>
      <c r="C515" s="7" t="s">
        <v>145</v>
      </c>
      <c r="D515" s="16">
        <v>5.4</v>
      </c>
      <c r="E515" s="20">
        <f t="shared" si="7"/>
        <v>5.4000000000000012</v>
      </c>
    </row>
    <row r="516" spans="1:5" ht="43.5" thickBot="1">
      <c r="A516" s="14" t="s">
        <v>133</v>
      </c>
      <c r="B516" s="7">
        <v>1990</v>
      </c>
      <c r="C516" s="7" t="s">
        <v>134</v>
      </c>
      <c r="D516" s="15">
        <v>5.4</v>
      </c>
      <c r="E516" s="20">
        <f t="shared" si="7"/>
        <v>5.3666666666666671</v>
      </c>
    </row>
    <row r="517" spans="1:5" ht="43.5" thickBot="1">
      <c r="A517" s="14" t="s">
        <v>133</v>
      </c>
      <c r="B517" s="7">
        <v>1990</v>
      </c>
      <c r="C517" s="7" t="s">
        <v>135</v>
      </c>
      <c r="D517" s="16">
        <v>5.3</v>
      </c>
      <c r="E517" s="20">
        <f t="shared" si="7"/>
        <v>5.3</v>
      </c>
    </row>
    <row r="518" spans="1:5" ht="43.5" thickBot="1">
      <c r="A518" s="14" t="s">
        <v>133</v>
      </c>
      <c r="B518" s="7">
        <v>1990</v>
      </c>
      <c r="C518" s="7" t="s">
        <v>136</v>
      </c>
      <c r="D518" s="15">
        <v>5.2</v>
      </c>
      <c r="E518" s="20">
        <f t="shared" si="7"/>
        <v>5.3</v>
      </c>
    </row>
    <row r="519" spans="1:5" ht="43.5" thickBot="1">
      <c r="A519" s="14" t="s">
        <v>133</v>
      </c>
      <c r="B519" s="7">
        <v>1990</v>
      </c>
      <c r="C519" s="7" t="s">
        <v>137</v>
      </c>
      <c r="D519" s="16">
        <v>5.4</v>
      </c>
      <c r="E519" s="20">
        <f t="shared" si="7"/>
        <v>5.333333333333333</v>
      </c>
    </row>
    <row r="520" spans="1:5" ht="43.5" thickBot="1">
      <c r="A520" s="14" t="s">
        <v>133</v>
      </c>
      <c r="B520" s="7">
        <v>1990</v>
      </c>
      <c r="C520" s="7" t="s">
        <v>138</v>
      </c>
      <c r="D520" s="15">
        <v>5.4</v>
      </c>
      <c r="E520" s="20">
        <f t="shared" si="7"/>
        <v>5.333333333333333</v>
      </c>
    </row>
    <row r="521" spans="1:5" ht="43.5" thickBot="1">
      <c r="A521" s="14" t="s">
        <v>133</v>
      </c>
      <c r="B521" s="7">
        <v>1990</v>
      </c>
      <c r="C521" s="7" t="s">
        <v>139</v>
      </c>
      <c r="D521" s="16">
        <v>5.2</v>
      </c>
      <c r="E521" s="20">
        <f t="shared" si="7"/>
        <v>5.3666666666666671</v>
      </c>
    </row>
    <row r="522" spans="1:5" ht="43.5" thickBot="1">
      <c r="A522" s="14" t="s">
        <v>133</v>
      </c>
      <c r="B522" s="7">
        <v>1990</v>
      </c>
      <c r="C522" s="7" t="s">
        <v>140</v>
      </c>
      <c r="D522" s="15">
        <v>5.5</v>
      </c>
      <c r="E522" s="20">
        <f t="shared" si="7"/>
        <v>5.4666666666666659</v>
      </c>
    </row>
    <row r="523" spans="1:5" ht="43.5" thickBot="1">
      <c r="A523" s="14" t="s">
        <v>133</v>
      </c>
      <c r="B523" s="7">
        <v>1990</v>
      </c>
      <c r="C523" s="7" t="s">
        <v>141</v>
      </c>
      <c r="D523" s="16">
        <v>5.7</v>
      </c>
      <c r="E523" s="20">
        <f t="shared" si="7"/>
        <v>5.7</v>
      </c>
    </row>
    <row r="524" spans="1:5" ht="43.5" thickBot="1">
      <c r="A524" s="14" t="s">
        <v>133</v>
      </c>
      <c r="B524" s="7">
        <v>1990</v>
      </c>
      <c r="C524" s="7" t="s">
        <v>142</v>
      </c>
      <c r="D524" s="15">
        <v>5.9</v>
      </c>
      <c r="E524" s="20">
        <f t="shared" si="7"/>
        <v>5.833333333333333</v>
      </c>
    </row>
    <row r="525" spans="1:5" ht="43.5" thickBot="1">
      <c r="A525" s="14" t="s">
        <v>133</v>
      </c>
      <c r="B525" s="7">
        <v>1990</v>
      </c>
      <c r="C525" s="7" t="s">
        <v>143</v>
      </c>
      <c r="D525" s="16">
        <v>5.9</v>
      </c>
      <c r="E525" s="20">
        <f t="shared" si="7"/>
        <v>6</v>
      </c>
    </row>
    <row r="526" spans="1:5" ht="43.5" thickBot="1">
      <c r="A526" s="14" t="s">
        <v>133</v>
      </c>
      <c r="B526" s="7">
        <v>1990</v>
      </c>
      <c r="C526" s="7" t="s">
        <v>144</v>
      </c>
      <c r="D526" s="15">
        <v>6.2</v>
      </c>
      <c r="E526" s="20">
        <f t="shared" ref="E526:E589" si="8">AVERAGE(D525:D527)</f>
        <v>6.1333333333333337</v>
      </c>
    </row>
    <row r="527" spans="1:5" ht="43.5" thickBot="1">
      <c r="A527" s="14" t="s">
        <v>133</v>
      </c>
      <c r="B527" s="7">
        <v>1990</v>
      </c>
      <c r="C527" s="7" t="s">
        <v>145</v>
      </c>
      <c r="D527" s="16">
        <v>6.3</v>
      </c>
      <c r="E527" s="20">
        <f t="shared" si="8"/>
        <v>6.3</v>
      </c>
    </row>
    <row r="528" spans="1:5" ht="43.5" thickBot="1">
      <c r="A528" s="14" t="s">
        <v>133</v>
      </c>
      <c r="B528" s="7">
        <v>1991</v>
      </c>
      <c r="C528" s="7" t="s">
        <v>134</v>
      </c>
      <c r="D528" s="15">
        <v>6.4</v>
      </c>
      <c r="E528" s="20">
        <f t="shared" si="8"/>
        <v>6.4333333333333327</v>
      </c>
    </row>
    <row r="529" spans="1:5" ht="43.5" thickBot="1">
      <c r="A529" s="14" t="s">
        <v>133</v>
      </c>
      <c r="B529" s="7">
        <v>1991</v>
      </c>
      <c r="C529" s="7" t="s">
        <v>135</v>
      </c>
      <c r="D529" s="16">
        <v>6.6</v>
      </c>
      <c r="E529" s="20">
        <f t="shared" si="8"/>
        <v>6.6000000000000005</v>
      </c>
    </row>
    <row r="530" spans="1:5" ht="43.5" thickBot="1">
      <c r="A530" s="14" t="s">
        <v>133</v>
      </c>
      <c r="B530" s="7">
        <v>1991</v>
      </c>
      <c r="C530" s="7" t="s">
        <v>136</v>
      </c>
      <c r="D530" s="15">
        <v>6.8</v>
      </c>
      <c r="E530" s="20">
        <f t="shared" si="8"/>
        <v>6.6999999999999993</v>
      </c>
    </row>
    <row r="531" spans="1:5" ht="43.5" thickBot="1">
      <c r="A531" s="14" t="s">
        <v>133</v>
      </c>
      <c r="B531" s="7">
        <v>1991</v>
      </c>
      <c r="C531" s="7" t="s">
        <v>137</v>
      </c>
      <c r="D531" s="16">
        <v>6.7</v>
      </c>
      <c r="E531" s="20">
        <f t="shared" si="8"/>
        <v>6.8</v>
      </c>
    </row>
    <row r="532" spans="1:5" ht="43.5" thickBot="1">
      <c r="A532" s="14" t="s">
        <v>133</v>
      </c>
      <c r="B532" s="7">
        <v>1991</v>
      </c>
      <c r="C532" s="7" t="s">
        <v>138</v>
      </c>
      <c r="D532" s="15">
        <v>6.9</v>
      </c>
      <c r="E532" s="20">
        <f t="shared" si="8"/>
        <v>6.833333333333333</v>
      </c>
    </row>
    <row r="533" spans="1:5" ht="43.5" thickBot="1">
      <c r="A533" s="14" t="s">
        <v>133</v>
      </c>
      <c r="B533" s="7">
        <v>1991</v>
      </c>
      <c r="C533" s="7" t="s">
        <v>139</v>
      </c>
      <c r="D533" s="16">
        <v>6.9</v>
      </c>
      <c r="E533" s="20">
        <f t="shared" si="8"/>
        <v>6.8666666666666671</v>
      </c>
    </row>
    <row r="534" spans="1:5" ht="43.5" thickBot="1">
      <c r="A534" s="14" t="s">
        <v>133</v>
      </c>
      <c r="B534" s="7">
        <v>1991</v>
      </c>
      <c r="C534" s="7" t="s">
        <v>140</v>
      </c>
      <c r="D534" s="15">
        <v>6.8</v>
      </c>
      <c r="E534" s="20">
        <f t="shared" si="8"/>
        <v>6.8666666666666671</v>
      </c>
    </row>
    <row r="535" spans="1:5" ht="43.5" thickBot="1">
      <c r="A535" s="14" t="s">
        <v>133</v>
      </c>
      <c r="B535" s="7">
        <v>1991</v>
      </c>
      <c r="C535" s="7" t="s">
        <v>141</v>
      </c>
      <c r="D535" s="16">
        <v>6.9</v>
      </c>
      <c r="E535" s="20">
        <f t="shared" si="8"/>
        <v>6.8666666666666671</v>
      </c>
    </row>
    <row r="536" spans="1:5" ht="43.5" thickBot="1">
      <c r="A536" s="14" t="s">
        <v>133</v>
      </c>
      <c r="B536" s="7">
        <v>1991</v>
      </c>
      <c r="C536" s="7" t="s">
        <v>142</v>
      </c>
      <c r="D536" s="15">
        <v>6.9</v>
      </c>
      <c r="E536" s="20">
        <f t="shared" si="8"/>
        <v>6.9333333333333336</v>
      </c>
    </row>
    <row r="537" spans="1:5" ht="43.5" thickBot="1">
      <c r="A537" s="14" t="s">
        <v>133</v>
      </c>
      <c r="B537" s="7">
        <v>1991</v>
      </c>
      <c r="C537" s="7" t="s">
        <v>143</v>
      </c>
      <c r="D537" s="16">
        <v>7</v>
      </c>
      <c r="E537" s="20">
        <f t="shared" si="8"/>
        <v>6.9666666666666659</v>
      </c>
    </row>
    <row r="538" spans="1:5" ht="43.5" thickBot="1">
      <c r="A538" s="14" t="s">
        <v>133</v>
      </c>
      <c r="B538" s="7">
        <v>1991</v>
      </c>
      <c r="C538" s="7" t="s">
        <v>144</v>
      </c>
      <c r="D538" s="15">
        <v>7</v>
      </c>
      <c r="E538" s="20">
        <f t="shared" si="8"/>
        <v>7.1000000000000005</v>
      </c>
    </row>
    <row r="539" spans="1:5" ht="43.5" thickBot="1">
      <c r="A539" s="14" t="s">
        <v>133</v>
      </c>
      <c r="B539" s="7">
        <v>1991</v>
      </c>
      <c r="C539" s="7" t="s">
        <v>145</v>
      </c>
      <c r="D539" s="16">
        <v>7.3</v>
      </c>
      <c r="E539" s="20">
        <f t="shared" si="8"/>
        <v>7.2</v>
      </c>
    </row>
    <row r="540" spans="1:5" ht="43.5" thickBot="1">
      <c r="A540" s="14" t="s">
        <v>133</v>
      </c>
      <c r="B540" s="7">
        <v>1992</v>
      </c>
      <c r="C540" s="7" t="s">
        <v>134</v>
      </c>
      <c r="D540" s="15">
        <v>7.3</v>
      </c>
      <c r="E540" s="20">
        <f t="shared" si="8"/>
        <v>7.333333333333333</v>
      </c>
    </row>
    <row r="541" spans="1:5" ht="43.5" thickBot="1">
      <c r="A541" s="14" t="s">
        <v>133</v>
      </c>
      <c r="B541" s="7">
        <v>1992</v>
      </c>
      <c r="C541" s="7" t="s">
        <v>135</v>
      </c>
      <c r="D541" s="16">
        <v>7.4</v>
      </c>
      <c r="E541" s="20">
        <f t="shared" si="8"/>
        <v>7.3666666666666671</v>
      </c>
    </row>
    <row r="542" spans="1:5" ht="43.5" thickBot="1">
      <c r="A542" s="14" t="s">
        <v>133</v>
      </c>
      <c r="B542" s="7">
        <v>1992</v>
      </c>
      <c r="C542" s="7" t="s">
        <v>136</v>
      </c>
      <c r="D542" s="15">
        <v>7.4</v>
      </c>
      <c r="E542" s="20">
        <f t="shared" si="8"/>
        <v>7.4000000000000012</v>
      </c>
    </row>
    <row r="543" spans="1:5" ht="43.5" thickBot="1">
      <c r="A543" s="14" t="s">
        <v>133</v>
      </c>
      <c r="B543" s="7">
        <v>1992</v>
      </c>
      <c r="C543" s="7" t="s">
        <v>137</v>
      </c>
      <c r="D543" s="16">
        <v>7.4</v>
      </c>
      <c r="E543" s="20">
        <f t="shared" si="8"/>
        <v>7.4666666666666659</v>
      </c>
    </row>
    <row r="544" spans="1:5" ht="43.5" thickBot="1">
      <c r="A544" s="14" t="s">
        <v>133</v>
      </c>
      <c r="B544" s="7">
        <v>1992</v>
      </c>
      <c r="C544" s="7" t="s">
        <v>138</v>
      </c>
      <c r="D544" s="15">
        <v>7.6</v>
      </c>
      <c r="E544" s="20">
        <f t="shared" si="8"/>
        <v>7.6000000000000005</v>
      </c>
    </row>
    <row r="545" spans="1:5" ht="43.5" thickBot="1">
      <c r="A545" s="14" t="s">
        <v>133</v>
      </c>
      <c r="B545" s="7">
        <v>1992</v>
      </c>
      <c r="C545" s="7" t="s">
        <v>139</v>
      </c>
      <c r="D545" s="16">
        <v>7.8</v>
      </c>
      <c r="E545" s="20">
        <f t="shared" si="8"/>
        <v>7.6999999999999993</v>
      </c>
    </row>
    <row r="546" spans="1:5" ht="43.5" thickBot="1">
      <c r="A546" s="14" t="s">
        <v>133</v>
      </c>
      <c r="B546" s="7">
        <v>1992</v>
      </c>
      <c r="C546" s="7" t="s">
        <v>140</v>
      </c>
      <c r="D546" s="15">
        <v>7.7</v>
      </c>
      <c r="E546" s="20">
        <f t="shared" si="8"/>
        <v>7.7</v>
      </c>
    </row>
    <row r="547" spans="1:5" ht="43.5" thickBot="1">
      <c r="A547" s="14" t="s">
        <v>133</v>
      </c>
      <c r="B547" s="7">
        <v>1992</v>
      </c>
      <c r="C547" s="7" t="s">
        <v>141</v>
      </c>
      <c r="D547" s="16">
        <v>7.6</v>
      </c>
      <c r="E547" s="20">
        <f t="shared" si="8"/>
        <v>7.6333333333333329</v>
      </c>
    </row>
    <row r="548" spans="1:5" ht="43.5" thickBot="1">
      <c r="A548" s="14" t="s">
        <v>133</v>
      </c>
      <c r="B548" s="7">
        <v>1992</v>
      </c>
      <c r="C548" s="7" t="s">
        <v>142</v>
      </c>
      <c r="D548" s="15">
        <v>7.6</v>
      </c>
      <c r="E548" s="20">
        <f t="shared" si="8"/>
        <v>7.5</v>
      </c>
    </row>
    <row r="549" spans="1:5" ht="43.5" thickBot="1">
      <c r="A549" s="14" t="s">
        <v>133</v>
      </c>
      <c r="B549" s="7">
        <v>1992</v>
      </c>
      <c r="C549" s="7" t="s">
        <v>143</v>
      </c>
      <c r="D549" s="16">
        <v>7.3</v>
      </c>
      <c r="E549" s="20">
        <f t="shared" si="8"/>
        <v>7.4333333333333327</v>
      </c>
    </row>
    <row r="550" spans="1:5" ht="43.5" thickBot="1">
      <c r="A550" s="14" t="s">
        <v>133</v>
      </c>
      <c r="B550" s="7">
        <v>1992</v>
      </c>
      <c r="C550" s="7" t="s">
        <v>144</v>
      </c>
      <c r="D550" s="15">
        <v>7.4</v>
      </c>
      <c r="E550" s="20">
        <f t="shared" si="8"/>
        <v>7.3666666666666671</v>
      </c>
    </row>
    <row r="551" spans="1:5" ht="43.5" thickBot="1">
      <c r="A551" s="14" t="s">
        <v>133</v>
      </c>
      <c r="B551" s="7">
        <v>1992</v>
      </c>
      <c r="C551" s="7" t="s">
        <v>145</v>
      </c>
      <c r="D551" s="16">
        <v>7.4</v>
      </c>
      <c r="E551" s="20">
        <f t="shared" si="8"/>
        <v>7.3666666666666671</v>
      </c>
    </row>
    <row r="552" spans="1:5" ht="43.5" thickBot="1">
      <c r="A552" s="14" t="s">
        <v>133</v>
      </c>
      <c r="B552" s="7">
        <v>1993</v>
      </c>
      <c r="C552" s="7" t="s">
        <v>134</v>
      </c>
      <c r="D552" s="15">
        <v>7.3</v>
      </c>
      <c r="E552" s="20">
        <f t="shared" si="8"/>
        <v>7.2666666666666657</v>
      </c>
    </row>
    <row r="553" spans="1:5" ht="43.5" thickBot="1">
      <c r="A553" s="14" t="s">
        <v>133</v>
      </c>
      <c r="B553" s="7">
        <v>1993</v>
      </c>
      <c r="C553" s="7" t="s">
        <v>135</v>
      </c>
      <c r="D553" s="16">
        <v>7.1</v>
      </c>
      <c r="E553" s="20">
        <f t="shared" si="8"/>
        <v>7.1333333333333329</v>
      </c>
    </row>
    <row r="554" spans="1:5" ht="43.5" thickBot="1">
      <c r="A554" s="14" t="s">
        <v>133</v>
      </c>
      <c r="B554" s="7">
        <v>1993</v>
      </c>
      <c r="C554" s="7" t="s">
        <v>136</v>
      </c>
      <c r="D554" s="15">
        <v>7</v>
      </c>
      <c r="E554" s="20">
        <f t="shared" si="8"/>
        <v>7.0666666666666664</v>
      </c>
    </row>
    <row r="555" spans="1:5" ht="43.5" thickBot="1">
      <c r="A555" s="14" t="s">
        <v>133</v>
      </c>
      <c r="B555" s="7">
        <v>1993</v>
      </c>
      <c r="C555" s="7" t="s">
        <v>137</v>
      </c>
      <c r="D555" s="16">
        <v>7.1</v>
      </c>
      <c r="E555" s="20">
        <f t="shared" si="8"/>
        <v>7.0666666666666664</v>
      </c>
    </row>
    <row r="556" spans="1:5" ht="43.5" thickBot="1">
      <c r="A556" s="14" t="s">
        <v>133</v>
      </c>
      <c r="B556" s="7">
        <v>1993</v>
      </c>
      <c r="C556" s="7" t="s">
        <v>138</v>
      </c>
      <c r="D556" s="15">
        <v>7.1</v>
      </c>
      <c r="E556" s="20">
        <f t="shared" si="8"/>
        <v>7.0666666666666664</v>
      </c>
    </row>
    <row r="557" spans="1:5" ht="43.5" thickBot="1">
      <c r="A557" s="14" t="s">
        <v>133</v>
      </c>
      <c r="B557" s="7">
        <v>1993</v>
      </c>
      <c r="C557" s="7" t="s">
        <v>139</v>
      </c>
      <c r="D557" s="16">
        <v>7</v>
      </c>
      <c r="E557" s="20">
        <f t="shared" si="8"/>
        <v>7</v>
      </c>
    </row>
    <row r="558" spans="1:5" ht="43.5" thickBot="1">
      <c r="A558" s="14" t="s">
        <v>133</v>
      </c>
      <c r="B558" s="7">
        <v>1993</v>
      </c>
      <c r="C558" s="7" t="s">
        <v>140</v>
      </c>
      <c r="D558" s="15">
        <v>6.9</v>
      </c>
      <c r="E558" s="20">
        <f t="shared" si="8"/>
        <v>6.8999999999999995</v>
      </c>
    </row>
    <row r="559" spans="1:5" ht="43.5" thickBot="1">
      <c r="A559" s="14" t="s">
        <v>133</v>
      </c>
      <c r="B559" s="7">
        <v>1993</v>
      </c>
      <c r="C559" s="7" t="s">
        <v>141</v>
      </c>
      <c r="D559" s="16">
        <v>6.8</v>
      </c>
      <c r="E559" s="20">
        <f t="shared" si="8"/>
        <v>6.8</v>
      </c>
    </row>
    <row r="560" spans="1:5" ht="43.5" thickBot="1">
      <c r="A560" s="14" t="s">
        <v>133</v>
      </c>
      <c r="B560" s="7">
        <v>1993</v>
      </c>
      <c r="C560" s="7" t="s">
        <v>142</v>
      </c>
      <c r="D560" s="15">
        <v>6.7</v>
      </c>
      <c r="E560" s="20">
        <f t="shared" si="8"/>
        <v>6.7666666666666666</v>
      </c>
    </row>
    <row r="561" spans="1:5" ht="43.5" thickBot="1">
      <c r="A561" s="14" t="s">
        <v>133</v>
      </c>
      <c r="B561" s="7">
        <v>1993</v>
      </c>
      <c r="C561" s="7" t="s">
        <v>143</v>
      </c>
      <c r="D561" s="16">
        <v>6.8</v>
      </c>
      <c r="E561" s="20">
        <f t="shared" si="8"/>
        <v>6.7</v>
      </c>
    </row>
    <row r="562" spans="1:5" ht="43.5" thickBot="1">
      <c r="A562" s="14" t="s">
        <v>133</v>
      </c>
      <c r="B562" s="7">
        <v>1993</v>
      </c>
      <c r="C562" s="7" t="s">
        <v>144</v>
      </c>
      <c r="D562" s="15">
        <v>6.6</v>
      </c>
      <c r="E562" s="20">
        <f t="shared" si="8"/>
        <v>6.6333333333333329</v>
      </c>
    </row>
    <row r="563" spans="1:5" ht="43.5" thickBot="1">
      <c r="A563" s="14" t="s">
        <v>133</v>
      </c>
      <c r="B563" s="7">
        <v>1993</v>
      </c>
      <c r="C563" s="7" t="s">
        <v>145</v>
      </c>
      <c r="D563" s="16">
        <v>6.5</v>
      </c>
      <c r="E563" s="20">
        <f t="shared" si="8"/>
        <v>6.5666666666666664</v>
      </c>
    </row>
    <row r="564" spans="1:5" ht="43.5" thickBot="1">
      <c r="A564" s="14" t="s">
        <v>133</v>
      </c>
      <c r="B564" s="7">
        <v>1994</v>
      </c>
      <c r="C564" s="7" t="s">
        <v>134</v>
      </c>
      <c r="D564" s="15">
        <v>6.6</v>
      </c>
      <c r="E564" s="20">
        <f t="shared" si="8"/>
        <v>6.5666666666666664</v>
      </c>
    </row>
    <row r="565" spans="1:5" ht="43.5" thickBot="1">
      <c r="A565" s="14" t="s">
        <v>133</v>
      </c>
      <c r="B565" s="7">
        <v>1994</v>
      </c>
      <c r="C565" s="7" t="s">
        <v>135</v>
      </c>
      <c r="D565" s="16">
        <v>6.6</v>
      </c>
      <c r="E565" s="20">
        <f t="shared" si="8"/>
        <v>6.5666666666666664</v>
      </c>
    </row>
    <row r="566" spans="1:5" ht="43.5" thickBot="1">
      <c r="A566" s="14" t="s">
        <v>133</v>
      </c>
      <c r="B566" s="7">
        <v>1994</v>
      </c>
      <c r="C566" s="7" t="s">
        <v>136</v>
      </c>
      <c r="D566" s="15">
        <v>6.5</v>
      </c>
      <c r="E566" s="20">
        <f t="shared" si="8"/>
        <v>6.5</v>
      </c>
    </row>
    <row r="567" spans="1:5" ht="43.5" thickBot="1">
      <c r="A567" s="14" t="s">
        <v>133</v>
      </c>
      <c r="B567" s="7">
        <v>1994</v>
      </c>
      <c r="C567" s="7" t="s">
        <v>137</v>
      </c>
      <c r="D567" s="16">
        <v>6.4</v>
      </c>
      <c r="E567" s="20">
        <f t="shared" si="8"/>
        <v>6.333333333333333</v>
      </c>
    </row>
    <row r="568" spans="1:5" ht="43.5" thickBot="1">
      <c r="A568" s="14" t="s">
        <v>133</v>
      </c>
      <c r="B568" s="7">
        <v>1994</v>
      </c>
      <c r="C568" s="7" t="s">
        <v>138</v>
      </c>
      <c r="D568" s="15">
        <v>6.1</v>
      </c>
      <c r="E568" s="20">
        <f t="shared" si="8"/>
        <v>6.2</v>
      </c>
    </row>
    <row r="569" spans="1:5" ht="43.5" thickBot="1">
      <c r="A569" s="14" t="s">
        <v>133</v>
      </c>
      <c r="B569" s="7">
        <v>1994</v>
      </c>
      <c r="C569" s="7" t="s">
        <v>139</v>
      </c>
      <c r="D569" s="16">
        <v>6.1</v>
      </c>
      <c r="E569" s="20">
        <f t="shared" si="8"/>
        <v>6.0999999999999988</v>
      </c>
    </row>
    <row r="570" spans="1:5" ht="43.5" thickBot="1">
      <c r="A570" s="14" t="s">
        <v>133</v>
      </c>
      <c r="B570" s="7">
        <v>1994</v>
      </c>
      <c r="C570" s="7" t="s">
        <v>140</v>
      </c>
      <c r="D570" s="15">
        <v>6.1</v>
      </c>
      <c r="E570" s="20">
        <f t="shared" si="8"/>
        <v>6.0666666666666664</v>
      </c>
    </row>
    <row r="571" spans="1:5" ht="43.5" thickBot="1">
      <c r="A571" s="14" t="s">
        <v>133</v>
      </c>
      <c r="B571" s="7">
        <v>1994</v>
      </c>
      <c r="C571" s="7" t="s">
        <v>141</v>
      </c>
      <c r="D571" s="16">
        <v>6</v>
      </c>
      <c r="E571" s="20">
        <f t="shared" si="8"/>
        <v>6</v>
      </c>
    </row>
    <row r="572" spans="1:5" ht="43.5" thickBot="1">
      <c r="A572" s="14" t="s">
        <v>133</v>
      </c>
      <c r="B572" s="7">
        <v>1994</v>
      </c>
      <c r="C572" s="7" t="s">
        <v>142</v>
      </c>
      <c r="D572" s="15">
        <v>5.9</v>
      </c>
      <c r="E572" s="20">
        <f t="shared" si="8"/>
        <v>5.8999999999999995</v>
      </c>
    </row>
    <row r="573" spans="1:5" ht="43.5" thickBot="1">
      <c r="A573" s="14" t="s">
        <v>133</v>
      </c>
      <c r="B573" s="7">
        <v>1994</v>
      </c>
      <c r="C573" s="7" t="s">
        <v>143</v>
      </c>
      <c r="D573" s="16">
        <v>5.8</v>
      </c>
      <c r="E573" s="20">
        <f t="shared" si="8"/>
        <v>5.7666666666666657</v>
      </c>
    </row>
    <row r="574" spans="1:5" ht="43.5" thickBot="1">
      <c r="A574" s="14" t="s">
        <v>133</v>
      </c>
      <c r="B574" s="7">
        <v>1994</v>
      </c>
      <c r="C574" s="7" t="s">
        <v>144</v>
      </c>
      <c r="D574" s="15">
        <v>5.6</v>
      </c>
      <c r="E574" s="20">
        <f t="shared" si="8"/>
        <v>5.6333333333333329</v>
      </c>
    </row>
    <row r="575" spans="1:5" ht="43.5" thickBot="1">
      <c r="A575" s="14" t="s">
        <v>133</v>
      </c>
      <c r="B575" s="7">
        <v>1994</v>
      </c>
      <c r="C575" s="7" t="s">
        <v>145</v>
      </c>
      <c r="D575" s="16">
        <v>5.5</v>
      </c>
      <c r="E575" s="20">
        <f t="shared" si="8"/>
        <v>5.5666666666666664</v>
      </c>
    </row>
    <row r="576" spans="1:5" ht="43.5" thickBot="1">
      <c r="A576" s="14" t="s">
        <v>133</v>
      </c>
      <c r="B576" s="7">
        <v>1995</v>
      </c>
      <c r="C576" s="7" t="s">
        <v>134</v>
      </c>
      <c r="D576" s="15">
        <v>5.6</v>
      </c>
      <c r="E576" s="20">
        <f t="shared" si="8"/>
        <v>5.5</v>
      </c>
    </row>
    <row r="577" spans="1:5" ht="43.5" thickBot="1">
      <c r="A577" s="14" t="s">
        <v>133</v>
      </c>
      <c r="B577" s="7">
        <v>1995</v>
      </c>
      <c r="C577" s="7" t="s">
        <v>135</v>
      </c>
      <c r="D577" s="16">
        <v>5.4</v>
      </c>
      <c r="E577" s="20">
        <f t="shared" si="8"/>
        <v>5.4666666666666659</v>
      </c>
    </row>
    <row r="578" spans="1:5" ht="43.5" thickBot="1">
      <c r="A578" s="14" t="s">
        <v>133</v>
      </c>
      <c r="B578" s="7">
        <v>1995</v>
      </c>
      <c r="C578" s="7" t="s">
        <v>136</v>
      </c>
      <c r="D578" s="15">
        <v>5.4</v>
      </c>
      <c r="E578" s="20">
        <f t="shared" si="8"/>
        <v>5.5333333333333341</v>
      </c>
    </row>
    <row r="579" spans="1:5" ht="43.5" thickBot="1">
      <c r="A579" s="14" t="s">
        <v>133</v>
      </c>
      <c r="B579" s="7">
        <v>1995</v>
      </c>
      <c r="C579" s="7" t="s">
        <v>137</v>
      </c>
      <c r="D579" s="16">
        <v>5.8</v>
      </c>
      <c r="E579" s="20">
        <f t="shared" si="8"/>
        <v>5.5999999999999988</v>
      </c>
    </row>
    <row r="580" spans="1:5" ht="43.5" thickBot="1">
      <c r="A580" s="14" t="s">
        <v>133</v>
      </c>
      <c r="B580" s="7">
        <v>1995</v>
      </c>
      <c r="C580" s="7" t="s">
        <v>138</v>
      </c>
      <c r="D580" s="15">
        <v>5.6</v>
      </c>
      <c r="E580" s="20">
        <f t="shared" si="8"/>
        <v>5.666666666666667</v>
      </c>
    </row>
    <row r="581" spans="1:5" ht="43.5" thickBot="1">
      <c r="A581" s="14" t="s">
        <v>133</v>
      </c>
      <c r="B581" s="7">
        <v>1995</v>
      </c>
      <c r="C581" s="7" t="s">
        <v>139</v>
      </c>
      <c r="D581" s="16">
        <v>5.6</v>
      </c>
      <c r="E581" s="20">
        <f t="shared" si="8"/>
        <v>5.6333333333333329</v>
      </c>
    </row>
    <row r="582" spans="1:5" ht="43.5" thickBot="1">
      <c r="A582" s="14" t="s">
        <v>133</v>
      </c>
      <c r="B582" s="7">
        <v>1995</v>
      </c>
      <c r="C582" s="7" t="s">
        <v>140</v>
      </c>
      <c r="D582" s="15">
        <v>5.7</v>
      </c>
      <c r="E582" s="20">
        <f t="shared" si="8"/>
        <v>5.666666666666667</v>
      </c>
    </row>
    <row r="583" spans="1:5" ht="43.5" thickBot="1">
      <c r="A583" s="14" t="s">
        <v>133</v>
      </c>
      <c r="B583" s="7">
        <v>1995</v>
      </c>
      <c r="C583" s="7" t="s">
        <v>141</v>
      </c>
      <c r="D583" s="16">
        <v>5.7</v>
      </c>
      <c r="E583" s="20">
        <f t="shared" si="8"/>
        <v>5.666666666666667</v>
      </c>
    </row>
    <row r="584" spans="1:5" ht="43.5" thickBot="1">
      <c r="A584" s="14" t="s">
        <v>133</v>
      </c>
      <c r="B584" s="7">
        <v>1995</v>
      </c>
      <c r="C584" s="7" t="s">
        <v>142</v>
      </c>
      <c r="D584" s="15">
        <v>5.6</v>
      </c>
      <c r="E584" s="20">
        <f t="shared" si="8"/>
        <v>5.6000000000000005</v>
      </c>
    </row>
    <row r="585" spans="1:5" ht="43.5" thickBot="1">
      <c r="A585" s="14" t="s">
        <v>133</v>
      </c>
      <c r="B585" s="7">
        <v>1995</v>
      </c>
      <c r="C585" s="7" t="s">
        <v>143</v>
      </c>
      <c r="D585" s="16">
        <v>5.5</v>
      </c>
      <c r="E585" s="20">
        <f t="shared" si="8"/>
        <v>5.5666666666666664</v>
      </c>
    </row>
    <row r="586" spans="1:5" ht="43.5" thickBot="1">
      <c r="A586" s="14" t="s">
        <v>133</v>
      </c>
      <c r="B586" s="7">
        <v>1995</v>
      </c>
      <c r="C586" s="7" t="s">
        <v>144</v>
      </c>
      <c r="D586" s="15">
        <v>5.6</v>
      </c>
      <c r="E586" s="20">
        <f t="shared" si="8"/>
        <v>5.5666666666666664</v>
      </c>
    </row>
    <row r="587" spans="1:5" ht="43.5" thickBot="1">
      <c r="A587" s="14" t="s">
        <v>133</v>
      </c>
      <c r="B587" s="7">
        <v>1995</v>
      </c>
      <c r="C587" s="7" t="s">
        <v>145</v>
      </c>
      <c r="D587" s="16">
        <v>5.6</v>
      </c>
      <c r="E587" s="20">
        <f t="shared" si="8"/>
        <v>5.5999999999999988</v>
      </c>
    </row>
    <row r="588" spans="1:5" ht="43.5" thickBot="1">
      <c r="A588" s="14" t="s">
        <v>133</v>
      </c>
      <c r="B588" s="7">
        <v>1996</v>
      </c>
      <c r="C588" s="7" t="s">
        <v>134</v>
      </c>
      <c r="D588" s="15">
        <v>5.6</v>
      </c>
      <c r="E588" s="20">
        <f t="shared" si="8"/>
        <v>5.5666666666666664</v>
      </c>
    </row>
    <row r="589" spans="1:5" ht="43.5" thickBot="1">
      <c r="A589" s="14" t="s">
        <v>133</v>
      </c>
      <c r="B589" s="7">
        <v>1996</v>
      </c>
      <c r="C589" s="7" t="s">
        <v>135</v>
      </c>
      <c r="D589" s="16">
        <v>5.5</v>
      </c>
      <c r="E589" s="20">
        <f t="shared" si="8"/>
        <v>5.5333333333333341</v>
      </c>
    </row>
    <row r="590" spans="1:5" ht="43.5" thickBot="1">
      <c r="A590" s="14" t="s">
        <v>133</v>
      </c>
      <c r="B590" s="7">
        <v>1996</v>
      </c>
      <c r="C590" s="7" t="s">
        <v>136</v>
      </c>
      <c r="D590" s="15">
        <v>5.5</v>
      </c>
      <c r="E590" s="20">
        <f t="shared" ref="E590:E653" si="9">AVERAGE(D589:D591)</f>
        <v>5.5333333333333341</v>
      </c>
    </row>
    <row r="591" spans="1:5" ht="43.5" thickBot="1">
      <c r="A591" s="14" t="s">
        <v>133</v>
      </c>
      <c r="B591" s="7">
        <v>1996</v>
      </c>
      <c r="C591" s="7" t="s">
        <v>137</v>
      </c>
      <c r="D591" s="16">
        <v>5.6</v>
      </c>
      <c r="E591" s="20">
        <f t="shared" si="9"/>
        <v>5.5666666666666664</v>
      </c>
    </row>
    <row r="592" spans="1:5" ht="43.5" thickBot="1">
      <c r="A592" s="14" t="s">
        <v>133</v>
      </c>
      <c r="B592" s="7">
        <v>1996</v>
      </c>
      <c r="C592" s="7" t="s">
        <v>138</v>
      </c>
      <c r="D592" s="15">
        <v>5.6</v>
      </c>
      <c r="E592" s="20">
        <f t="shared" si="9"/>
        <v>5.5</v>
      </c>
    </row>
    <row r="593" spans="1:5" ht="43.5" thickBot="1">
      <c r="A593" s="14" t="s">
        <v>133</v>
      </c>
      <c r="B593" s="7">
        <v>1996</v>
      </c>
      <c r="C593" s="7" t="s">
        <v>139</v>
      </c>
      <c r="D593" s="16">
        <v>5.3</v>
      </c>
      <c r="E593" s="20">
        <f t="shared" si="9"/>
        <v>5.4666666666666659</v>
      </c>
    </row>
    <row r="594" spans="1:5" ht="43.5" thickBot="1">
      <c r="A594" s="14" t="s">
        <v>133</v>
      </c>
      <c r="B594" s="7">
        <v>1996</v>
      </c>
      <c r="C594" s="7" t="s">
        <v>140</v>
      </c>
      <c r="D594" s="15">
        <v>5.5</v>
      </c>
      <c r="E594" s="20">
        <f t="shared" si="9"/>
        <v>5.3</v>
      </c>
    </row>
    <row r="595" spans="1:5" ht="43.5" thickBot="1">
      <c r="A595" s="14" t="s">
        <v>133</v>
      </c>
      <c r="B595" s="7">
        <v>1996</v>
      </c>
      <c r="C595" s="7" t="s">
        <v>141</v>
      </c>
      <c r="D595" s="16">
        <v>5.0999999999999996</v>
      </c>
      <c r="E595" s="20">
        <f t="shared" si="9"/>
        <v>5.2666666666666666</v>
      </c>
    </row>
    <row r="596" spans="1:5" ht="43.5" thickBot="1">
      <c r="A596" s="14" t="s">
        <v>133</v>
      </c>
      <c r="B596" s="7">
        <v>1996</v>
      </c>
      <c r="C596" s="7" t="s">
        <v>142</v>
      </c>
      <c r="D596" s="15">
        <v>5.2</v>
      </c>
      <c r="E596" s="20">
        <f t="shared" si="9"/>
        <v>5.166666666666667</v>
      </c>
    </row>
    <row r="597" spans="1:5" ht="43.5" thickBot="1">
      <c r="A597" s="14" t="s">
        <v>133</v>
      </c>
      <c r="B597" s="7">
        <v>1996</v>
      </c>
      <c r="C597" s="7" t="s">
        <v>143</v>
      </c>
      <c r="D597" s="16">
        <v>5.2</v>
      </c>
      <c r="E597" s="20">
        <f t="shared" si="9"/>
        <v>5.2666666666666666</v>
      </c>
    </row>
    <row r="598" spans="1:5" ht="43.5" thickBot="1">
      <c r="A598" s="14" t="s">
        <v>133</v>
      </c>
      <c r="B598" s="7">
        <v>1996</v>
      </c>
      <c r="C598" s="7" t="s">
        <v>144</v>
      </c>
      <c r="D598" s="15">
        <v>5.4</v>
      </c>
      <c r="E598" s="20">
        <f t="shared" si="9"/>
        <v>5.333333333333333</v>
      </c>
    </row>
    <row r="599" spans="1:5" ht="43.5" thickBot="1">
      <c r="A599" s="14" t="s">
        <v>133</v>
      </c>
      <c r="B599" s="7">
        <v>1996</v>
      </c>
      <c r="C599" s="7" t="s">
        <v>145</v>
      </c>
      <c r="D599" s="16">
        <v>5.4</v>
      </c>
      <c r="E599" s="20">
        <f t="shared" si="9"/>
        <v>5.3666666666666671</v>
      </c>
    </row>
    <row r="600" spans="1:5" ht="43.5" thickBot="1">
      <c r="A600" s="14" t="s">
        <v>133</v>
      </c>
      <c r="B600" s="7">
        <v>1997</v>
      </c>
      <c r="C600" s="7" t="s">
        <v>134</v>
      </c>
      <c r="D600" s="15">
        <v>5.3</v>
      </c>
      <c r="E600" s="20">
        <f t="shared" si="9"/>
        <v>5.3</v>
      </c>
    </row>
    <row r="601" spans="1:5" ht="43.5" thickBot="1">
      <c r="A601" s="14" t="s">
        <v>133</v>
      </c>
      <c r="B601" s="7">
        <v>1997</v>
      </c>
      <c r="C601" s="7" t="s">
        <v>135</v>
      </c>
      <c r="D601" s="16">
        <v>5.2</v>
      </c>
      <c r="E601" s="20">
        <f t="shared" si="9"/>
        <v>5.2333333333333334</v>
      </c>
    </row>
    <row r="602" spans="1:5" ht="43.5" thickBot="1">
      <c r="A602" s="14" t="s">
        <v>133</v>
      </c>
      <c r="B602" s="7">
        <v>1997</v>
      </c>
      <c r="C602" s="7" t="s">
        <v>136</v>
      </c>
      <c r="D602" s="15">
        <v>5.2</v>
      </c>
      <c r="E602" s="20">
        <f t="shared" si="9"/>
        <v>5.166666666666667</v>
      </c>
    </row>
    <row r="603" spans="1:5" ht="43.5" thickBot="1">
      <c r="A603" s="14" t="s">
        <v>133</v>
      </c>
      <c r="B603" s="7">
        <v>1997</v>
      </c>
      <c r="C603" s="7" t="s">
        <v>137</v>
      </c>
      <c r="D603" s="16">
        <v>5.0999999999999996</v>
      </c>
      <c r="E603" s="20">
        <f t="shared" si="9"/>
        <v>5.0666666666666673</v>
      </c>
    </row>
    <row r="604" spans="1:5" ht="43.5" thickBot="1">
      <c r="A604" s="14" t="s">
        <v>133</v>
      </c>
      <c r="B604" s="7">
        <v>1997</v>
      </c>
      <c r="C604" s="7" t="s">
        <v>138</v>
      </c>
      <c r="D604" s="15">
        <v>4.9000000000000004</v>
      </c>
      <c r="E604" s="20">
        <f t="shared" si="9"/>
        <v>5</v>
      </c>
    </row>
    <row r="605" spans="1:5" ht="43.5" thickBot="1">
      <c r="A605" s="14" t="s">
        <v>133</v>
      </c>
      <c r="B605" s="7">
        <v>1997</v>
      </c>
      <c r="C605" s="7" t="s">
        <v>139</v>
      </c>
      <c r="D605" s="16">
        <v>5</v>
      </c>
      <c r="E605" s="20">
        <f t="shared" si="9"/>
        <v>4.9333333333333336</v>
      </c>
    </row>
    <row r="606" spans="1:5" ht="43.5" thickBot="1">
      <c r="A606" s="14" t="s">
        <v>133</v>
      </c>
      <c r="B606" s="7">
        <v>1997</v>
      </c>
      <c r="C606" s="7" t="s">
        <v>140</v>
      </c>
      <c r="D606" s="15">
        <v>4.9000000000000004</v>
      </c>
      <c r="E606" s="20">
        <f t="shared" si="9"/>
        <v>4.8999999999999995</v>
      </c>
    </row>
    <row r="607" spans="1:5" ht="43.5" thickBot="1">
      <c r="A607" s="14" t="s">
        <v>133</v>
      </c>
      <c r="B607" s="7">
        <v>1997</v>
      </c>
      <c r="C607" s="7" t="s">
        <v>141</v>
      </c>
      <c r="D607" s="16">
        <v>4.8</v>
      </c>
      <c r="E607" s="20">
        <f t="shared" si="9"/>
        <v>4.8666666666666663</v>
      </c>
    </row>
    <row r="608" spans="1:5" ht="43.5" thickBot="1">
      <c r="A608" s="14" t="s">
        <v>133</v>
      </c>
      <c r="B608" s="7">
        <v>1997</v>
      </c>
      <c r="C608" s="7" t="s">
        <v>142</v>
      </c>
      <c r="D608" s="15">
        <v>4.9000000000000004</v>
      </c>
      <c r="E608" s="20">
        <f t="shared" si="9"/>
        <v>4.8</v>
      </c>
    </row>
    <row r="609" spans="1:5" ht="43.5" thickBot="1">
      <c r="A609" s="14" t="s">
        <v>133</v>
      </c>
      <c r="B609" s="7">
        <v>1997</v>
      </c>
      <c r="C609" s="7" t="s">
        <v>143</v>
      </c>
      <c r="D609" s="16">
        <v>4.7</v>
      </c>
      <c r="E609" s="20">
        <f t="shared" si="9"/>
        <v>4.7333333333333334</v>
      </c>
    </row>
    <row r="610" spans="1:5" ht="43.5" thickBot="1">
      <c r="A610" s="14" t="s">
        <v>133</v>
      </c>
      <c r="B610" s="7">
        <v>1997</v>
      </c>
      <c r="C610" s="7" t="s">
        <v>144</v>
      </c>
      <c r="D610" s="15">
        <v>4.5999999999999996</v>
      </c>
      <c r="E610" s="20">
        <f t="shared" si="9"/>
        <v>4.666666666666667</v>
      </c>
    </row>
    <row r="611" spans="1:5" ht="43.5" thickBot="1">
      <c r="A611" s="14" t="s">
        <v>133</v>
      </c>
      <c r="B611" s="7">
        <v>1997</v>
      </c>
      <c r="C611" s="7" t="s">
        <v>145</v>
      </c>
      <c r="D611" s="16">
        <v>4.7</v>
      </c>
      <c r="E611" s="20">
        <f t="shared" si="9"/>
        <v>4.6333333333333337</v>
      </c>
    </row>
    <row r="612" spans="1:5" ht="43.5" thickBot="1">
      <c r="A612" s="14" t="s">
        <v>133</v>
      </c>
      <c r="B612" s="7">
        <v>1998</v>
      </c>
      <c r="C612" s="7" t="s">
        <v>134</v>
      </c>
      <c r="D612" s="15">
        <v>4.5999999999999996</v>
      </c>
      <c r="E612" s="20">
        <f t="shared" si="9"/>
        <v>4.6333333333333337</v>
      </c>
    </row>
    <row r="613" spans="1:5" ht="43.5" thickBot="1">
      <c r="A613" s="14" t="s">
        <v>133</v>
      </c>
      <c r="B613" s="7">
        <v>1998</v>
      </c>
      <c r="C613" s="7" t="s">
        <v>135</v>
      </c>
      <c r="D613" s="16">
        <v>4.5999999999999996</v>
      </c>
      <c r="E613" s="20">
        <f t="shared" si="9"/>
        <v>4.6333333333333329</v>
      </c>
    </row>
    <row r="614" spans="1:5" ht="43.5" thickBot="1">
      <c r="A614" s="14" t="s">
        <v>133</v>
      </c>
      <c r="B614" s="7">
        <v>1998</v>
      </c>
      <c r="C614" s="7" t="s">
        <v>136</v>
      </c>
      <c r="D614" s="15">
        <v>4.7</v>
      </c>
      <c r="E614" s="20">
        <f t="shared" si="9"/>
        <v>4.5333333333333341</v>
      </c>
    </row>
    <row r="615" spans="1:5" ht="43.5" thickBot="1">
      <c r="A615" s="14" t="s">
        <v>133</v>
      </c>
      <c r="B615" s="7">
        <v>1998</v>
      </c>
      <c r="C615" s="7" t="s">
        <v>137</v>
      </c>
      <c r="D615" s="16">
        <v>4.3</v>
      </c>
      <c r="E615" s="20">
        <f t="shared" si="9"/>
        <v>4.4666666666666668</v>
      </c>
    </row>
    <row r="616" spans="1:5" ht="43.5" thickBot="1">
      <c r="A616" s="14" t="s">
        <v>133</v>
      </c>
      <c r="B616" s="7">
        <v>1998</v>
      </c>
      <c r="C616" s="7" t="s">
        <v>138</v>
      </c>
      <c r="D616" s="15">
        <v>4.4000000000000004</v>
      </c>
      <c r="E616" s="20">
        <f t="shared" si="9"/>
        <v>4.3999999999999995</v>
      </c>
    </row>
    <row r="617" spans="1:5" ht="43.5" thickBot="1">
      <c r="A617" s="14" t="s">
        <v>133</v>
      </c>
      <c r="B617" s="7">
        <v>1998</v>
      </c>
      <c r="C617" s="7" t="s">
        <v>139</v>
      </c>
      <c r="D617" s="16">
        <v>4.5</v>
      </c>
      <c r="E617" s="20">
        <f t="shared" si="9"/>
        <v>4.4666666666666668</v>
      </c>
    </row>
    <row r="618" spans="1:5" ht="43.5" thickBot="1">
      <c r="A618" s="14" t="s">
        <v>133</v>
      </c>
      <c r="B618" s="7">
        <v>1998</v>
      </c>
      <c r="C618" s="7" t="s">
        <v>140</v>
      </c>
      <c r="D618" s="15">
        <v>4.5</v>
      </c>
      <c r="E618" s="20">
        <f t="shared" si="9"/>
        <v>4.5</v>
      </c>
    </row>
    <row r="619" spans="1:5" ht="43.5" thickBot="1">
      <c r="A619" s="14" t="s">
        <v>133</v>
      </c>
      <c r="B619" s="7">
        <v>1998</v>
      </c>
      <c r="C619" s="7" t="s">
        <v>141</v>
      </c>
      <c r="D619" s="16">
        <v>4.5</v>
      </c>
      <c r="E619" s="20">
        <f t="shared" si="9"/>
        <v>4.5333333333333332</v>
      </c>
    </row>
    <row r="620" spans="1:5" ht="43.5" thickBot="1">
      <c r="A620" s="14" t="s">
        <v>133</v>
      </c>
      <c r="B620" s="7">
        <v>1998</v>
      </c>
      <c r="C620" s="7" t="s">
        <v>142</v>
      </c>
      <c r="D620" s="15">
        <v>4.5999999999999996</v>
      </c>
      <c r="E620" s="20">
        <f t="shared" si="9"/>
        <v>4.5333333333333332</v>
      </c>
    </row>
    <row r="621" spans="1:5" ht="43.5" thickBot="1">
      <c r="A621" s="14" t="s">
        <v>133</v>
      </c>
      <c r="B621" s="7">
        <v>1998</v>
      </c>
      <c r="C621" s="7" t="s">
        <v>143</v>
      </c>
      <c r="D621" s="16">
        <v>4.5</v>
      </c>
      <c r="E621" s="20">
        <f t="shared" si="9"/>
        <v>4.5</v>
      </c>
    </row>
    <row r="622" spans="1:5" ht="43.5" thickBot="1">
      <c r="A622" s="14" t="s">
        <v>133</v>
      </c>
      <c r="B622" s="7">
        <v>1998</v>
      </c>
      <c r="C622" s="7" t="s">
        <v>144</v>
      </c>
      <c r="D622" s="15">
        <v>4.4000000000000004</v>
      </c>
      <c r="E622" s="20">
        <f t="shared" si="9"/>
        <v>4.4333333333333336</v>
      </c>
    </row>
    <row r="623" spans="1:5" ht="43.5" thickBot="1">
      <c r="A623" s="14" t="s">
        <v>133</v>
      </c>
      <c r="B623" s="7">
        <v>1998</v>
      </c>
      <c r="C623" s="7" t="s">
        <v>145</v>
      </c>
      <c r="D623" s="16">
        <v>4.4000000000000004</v>
      </c>
      <c r="E623" s="20">
        <f t="shared" si="9"/>
        <v>4.3666666666666671</v>
      </c>
    </row>
    <row r="624" spans="1:5" ht="43.5" thickBot="1">
      <c r="A624" s="14" t="s">
        <v>133</v>
      </c>
      <c r="B624" s="7">
        <v>1999</v>
      </c>
      <c r="C624" s="7" t="s">
        <v>134</v>
      </c>
      <c r="D624" s="15">
        <v>4.3</v>
      </c>
      <c r="E624" s="20">
        <f t="shared" si="9"/>
        <v>4.3666666666666663</v>
      </c>
    </row>
    <row r="625" spans="1:5" ht="43.5" thickBot="1">
      <c r="A625" s="14" t="s">
        <v>133</v>
      </c>
      <c r="B625" s="7">
        <v>1999</v>
      </c>
      <c r="C625" s="7" t="s">
        <v>135</v>
      </c>
      <c r="D625" s="16">
        <v>4.4000000000000004</v>
      </c>
      <c r="E625" s="20">
        <f t="shared" si="9"/>
        <v>4.3</v>
      </c>
    </row>
    <row r="626" spans="1:5" ht="43.5" thickBot="1">
      <c r="A626" s="14" t="s">
        <v>133</v>
      </c>
      <c r="B626" s="7">
        <v>1999</v>
      </c>
      <c r="C626" s="7" t="s">
        <v>136</v>
      </c>
      <c r="D626" s="15">
        <v>4.2</v>
      </c>
      <c r="E626" s="20">
        <f t="shared" si="9"/>
        <v>4.3000000000000007</v>
      </c>
    </row>
    <row r="627" spans="1:5" ht="43.5" thickBot="1">
      <c r="A627" s="14" t="s">
        <v>133</v>
      </c>
      <c r="B627" s="7">
        <v>1999</v>
      </c>
      <c r="C627" s="7" t="s">
        <v>137</v>
      </c>
      <c r="D627" s="16">
        <v>4.3</v>
      </c>
      <c r="E627" s="20">
        <f t="shared" si="9"/>
        <v>4.2333333333333334</v>
      </c>
    </row>
    <row r="628" spans="1:5" ht="43.5" thickBot="1">
      <c r="A628" s="14" t="s">
        <v>133</v>
      </c>
      <c r="B628" s="7">
        <v>1999</v>
      </c>
      <c r="C628" s="7" t="s">
        <v>138</v>
      </c>
      <c r="D628" s="15">
        <v>4.2</v>
      </c>
      <c r="E628" s="20">
        <f t="shared" si="9"/>
        <v>4.2666666666666666</v>
      </c>
    </row>
    <row r="629" spans="1:5" ht="43.5" thickBot="1">
      <c r="A629" s="14" t="s">
        <v>133</v>
      </c>
      <c r="B629" s="7">
        <v>1999</v>
      </c>
      <c r="C629" s="7" t="s">
        <v>139</v>
      </c>
      <c r="D629" s="16">
        <v>4.3</v>
      </c>
      <c r="E629" s="20">
        <f t="shared" si="9"/>
        <v>4.2666666666666666</v>
      </c>
    </row>
    <row r="630" spans="1:5" ht="43.5" thickBot="1">
      <c r="A630" s="14" t="s">
        <v>133</v>
      </c>
      <c r="B630" s="7">
        <v>1999</v>
      </c>
      <c r="C630" s="7" t="s">
        <v>140</v>
      </c>
      <c r="D630" s="15">
        <v>4.3</v>
      </c>
      <c r="E630" s="20">
        <f t="shared" si="9"/>
        <v>4.2666666666666666</v>
      </c>
    </row>
    <row r="631" spans="1:5" ht="43.5" thickBot="1">
      <c r="A631" s="14" t="s">
        <v>133</v>
      </c>
      <c r="B631" s="7">
        <v>1999</v>
      </c>
      <c r="C631" s="7" t="s">
        <v>141</v>
      </c>
      <c r="D631" s="16">
        <v>4.2</v>
      </c>
      <c r="E631" s="20">
        <f t="shared" si="9"/>
        <v>4.2333333333333334</v>
      </c>
    </row>
    <row r="632" spans="1:5" ht="43.5" thickBot="1">
      <c r="A632" s="14" t="s">
        <v>133</v>
      </c>
      <c r="B632" s="7">
        <v>1999</v>
      </c>
      <c r="C632" s="7" t="s">
        <v>142</v>
      </c>
      <c r="D632" s="15">
        <v>4.2</v>
      </c>
      <c r="E632" s="20">
        <f t="shared" si="9"/>
        <v>4.166666666666667</v>
      </c>
    </row>
    <row r="633" spans="1:5" ht="43.5" thickBot="1">
      <c r="A633" s="14" t="s">
        <v>133</v>
      </c>
      <c r="B633" s="7">
        <v>1999</v>
      </c>
      <c r="C633" s="7" t="s">
        <v>143</v>
      </c>
      <c r="D633" s="16">
        <v>4.0999999999999996</v>
      </c>
      <c r="E633" s="20">
        <f t="shared" si="9"/>
        <v>4.1333333333333337</v>
      </c>
    </row>
    <row r="634" spans="1:5" ht="43.5" thickBot="1">
      <c r="A634" s="14" t="s">
        <v>133</v>
      </c>
      <c r="B634" s="7">
        <v>1999</v>
      </c>
      <c r="C634" s="7" t="s">
        <v>144</v>
      </c>
      <c r="D634" s="15">
        <v>4.0999999999999996</v>
      </c>
      <c r="E634" s="20">
        <f t="shared" si="9"/>
        <v>4.0666666666666664</v>
      </c>
    </row>
    <row r="635" spans="1:5" ht="43.5" thickBot="1">
      <c r="A635" s="14" t="s">
        <v>133</v>
      </c>
      <c r="B635" s="7">
        <v>1999</v>
      </c>
      <c r="C635" s="7" t="s">
        <v>145</v>
      </c>
      <c r="D635" s="16">
        <v>4</v>
      </c>
      <c r="E635" s="20">
        <f t="shared" si="9"/>
        <v>4.0333333333333332</v>
      </c>
    </row>
    <row r="636" spans="1:5" ht="43.5" thickBot="1">
      <c r="A636" s="14" t="s">
        <v>133</v>
      </c>
      <c r="B636" s="7">
        <v>2000</v>
      </c>
      <c r="C636" s="7" t="s">
        <v>134</v>
      </c>
      <c r="D636" s="15">
        <v>4</v>
      </c>
      <c r="E636" s="20">
        <f t="shared" si="9"/>
        <v>4.0333333333333332</v>
      </c>
    </row>
    <row r="637" spans="1:5" ht="43.5" thickBot="1">
      <c r="A637" s="14" t="s">
        <v>133</v>
      </c>
      <c r="B637" s="7">
        <v>2000</v>
      </c>
      <c r="C637" s="7" t="s">
        <v>135</v>
      </c>
      <c r="D637" s="16">
        <v>4.0999999999999996</v>
      </c>
      <c r="E637" s="20">
        <f t="shared" si="9"/>
        <v>4.0333333333333332</v>
      </c>
    </row>
    <row r="638" spans="1:5" ht="43.5" thickBot="1">
      <c r="A638" s="14" t="s">
        <v>133</v>
      </c>
      <c r="B638" s="7">
        <v>2000</v>
      </c>
      <c r="C638" s="7" t="s">
        <v>136</v>
      </c>
      <c r="D638" s="15">
        <v>4</v>
      </c>
      <c r="E638" s="20">
        <f t="shared" si="9"/>
        <v>3.9666666666666663</v>
      </c>
    </row>
    <row r="639" spans="1:5" ht="43.5" thickBot="1">
      <c r="A639" s="14" t="s">
        <v>133</v>
      </c>
      <c r="B639" s="7">
        <v>2000</v>
      </c>
      <c r="C639" s="7" t="s">
        <v>137</v>
      </c>
      <c r="D639" s="16">
        <v>3.8</v>
      </c>
      <c r="E639" s="20">
        <f t="shared" si="9"/>
        <v>3.9333333333333336</v>
      </c>
    </row>
    <row r="640" spans="1:5" ht="43.5" thickBot="1">
      <c r="A640" s="14" t="s">
        <v>133</v>
      </c>
      <c r="B640" s="7">
        <v>2000</v>
      </c>
      <c r="C640" s="7" t="s">
        <v>138</v>
      </c>
      <c r="D640" s="15">
        <v>4</v>
      </c>
      <c r="E640" s="20">
        <f t="shared" si="9"/>
        <v>3.9333333333333336</v>
      </c>
    </row>
    <row r="641" spans="1:5" ht="43.5" thickBot="1">
      <c r="A641" s="14" t="s">
        <v>133</v>
      </c>
      <c r="B641" s="7">
        <v>2000</v>
      </c>
      <c r="C641" s="7" t="s">
        <v>139</v>
      </c>
      <c r="D641" s="16">
        <v>4</v>
      </c>
      <c r="E641" s="20">
        <f t="shared" si="9"/>
        <v>4</v>
      </c>
    </row>
    <row r="642" spans="1:5" ht="43.5" thickBot="1">
      <c r="A642" s="14" t="s">
        <v>133</v>
      </c>
      <c r="B642" s="7">
        <v>2000</v>
      </c>
      <c r="C642" s="7" t="s">
        <v>140</v>
      </c>
      <c r="D642" s="15">
        <v>4</v>
      </c>
      <c r="E642" s="20">
        <f t="shared" si="9"/>
        <v>4.0333333333333332</v>
      </c>
    </row>
    <row r="643" spans="1:5" ht="43.5" thickBot="1">
      <c r="A643" s="14" t="s">
        <v>133</v>
      </c>
      <c r="B643" s="7">
        <v>2000</v>
      </c>
      <c r="C643" s="7" t="s">
        <v>141</v>
      </c>
      <c r="D643" s="16">
        <v>4.0999999999999996</v>
      </c>
      <c r="E643" s="20">
        <f t="shared" si="9"/>
        <v>4</v>
      </c>
    </row>
    <row r="644" spans="1:5" ht="43.5" thickBot="1">
      <c r="A644" s="14" t="s">
        <v>133</v>
      </c>
      <c r="B644" s="7">
        <v>2000</v>
      </c>
      <c r="C644" s="7" t="s">
        <v>142</v>
      </c>
      <c r="D644" s="15">
        <v>3.9</v>
      </c>
      <c r="E644" s="20">
        <f t="shared" si="9"/>
        <v>3.9666666666666668</v>
      </c>
    </row>
    <row r="645" spans="1:5" ht="43.5" thickBot="1">
      <c r="A645" s="14" t="s">
        <v>133</v>
      </c>
      <c r="B645" s="7">
        <v>2000</v>
      </c>
      <c r="C645" s="7" t="s">
        <v>143</v>
      </c>
      <c r="D645" s="16">
        <v>3.9</v>
      </c>
      <c r="E645" s="20">
        <f t="shared" si="9"/>
        <v>3.9</v>
      </c>
    </row>
    <row r="646" spans="1:5" ht="43.5" thickBot="1">
      <c r="A646" s="14" t="s">
        <v>133</v>
      </c>
      <c r="B646" s="7">
        <v>2000</v>
      </c>
      <c r="C646" s="7" t="s">
        <v>144</v>
      </c>
      <c r="D646" s="15">
        <v>3.9</v>
      </c>
      <c r="E646" s="20">
        <f t="shared" si="9"/>
        <v>3.9</v>
      </c>
    </row>
    <row r="647" spans="1:5" ht="43.5" thickBot="1">
      <c r="A647" s="14" t="s">
        <v>133</v>
      </c>
      <c r="B647" s="7">
        <v>2000</v>
      </c>
      <c r="C647" s="7" t="s">
        <v>145</v>
      </c>
      <c r="D647" s="16">
        <v>3.9</v>
      </c>
      <c r="E647" s="20">
        <f t="shared" si="9"/>
        <v>4</v>
      </c>
    </row>
    <row r="648" spans="1:5" ht="43.5" thickBot="1">
      <c r="A648" s="14" t="s">
        <v>133</v>
      </c>
      <c r="B648" s="7">
        <v>2001</v>
      </c>
      <c r="C648" s="7" t="s">
        <v>134</v>
      </c>
      <c r="D648" s="15">
        <v>4.2</v>
      </c>
      <c r="E648" s="20">
        <f t="shared" si="9"/>
        <v>4.1000000000000005</v>
      </c>
    </row>
    <row r="649" spans="1:5" ht="43.5" thickBot="1">
      <c r="A649" s="14" t="s">
        <v>133</v>
      </c>
      <c r="B649" s="7">
        <v>2001</v>
      </c>
      <c r="C649" s="7" t="s">
        <v>135</v>
      </c>
      <c r="D649" s="16">
        <v>4.2</v>
      </c>
      <c r="E649" s="20">
        <f t="shared" si="9"/>
        <v>4.2333333333333334</v>
      </c>
    </row>
    <row r="650" spans="1:5" ht="43.5" thickBot="1">
      <c r="A650" s="14" t="s">
        <v>133</v>
      </c>
      <c r="B650" s="7">
        <v>2001</v>
      </c>
      <c r="C650" s="7" t="s">
        <v>136</v>
      </c>
      <c r="D650" s="15">
        <v>4.3</v>
      </c>
      <c r="E650" s="20">
        <f t="shared" si="9"/>
        <v>4.3</v>
      </c>
    </row>
    <row r="651" spans="1:5" ht="43.5" thickBot="1">
      <c r="A651" s="14" t="s">
        <v>133</v>
      </c>
      <c r="B651" s="7">
        <v>2001</v>
      </c>
      <c r="C651" s="7" t="s">
        <v>137</v>
      </c>
      <c r="D651" s="16">
        <v>4.4000000000000004</v>
      </c>
      <c r="E651" s="20">
        <f t="shared" si="9"/>
        <v>4.333333333333333</v>
      </c>
    </row>
    <row r="652" spans="1:5" ht="43.5" thickBot="1">
      <c r="A652" s="14" t="s">
        <v>133</v>
      </c>
      <c r="B652" s="7">
        <v>2001</v>
      </c>
      <c r="C652" s="7" t="s">
        <v>138</v>
      </c>
      <c r="D652" s="15">
        <v>4.3</v>
      </c>
      <c r="E652" s="20">
        <f t="shared" si="9"/>
        <v>4.3999999999999995</v>
      </c>
    </row>
    <row r="653" spans="1:5" ht="43.5" thickBot="1">
      <c r="A653" s="14" t="s">
        <v>133</v>
      </c>
      <c r="B653" s="7">
        <v>2001</v>
      </c>
      <c r="C653" s="7" t="s">
        <v>139</v>
      </c>
      <c r="D653" s="16">
        <v>4.5</v>
      </c>
      <c r="E653" s="20">
        <f t="shared" si="9"/>
        <v>4.4666666666666668</v>
      </c>
    </row>
    <row r="654" spans="1:5" ht="43.5" thickBot="1">
      <c r="A654" s="14" t="s">
        <v>133</v>
      </c>
      <c r="B654" s="7">
        <v>2001</v>
      </c>
      <c r="C654" s="7" t="s">
        <v>140</v>
      </c>
      <c r="D654" s="15">
        <v>4.5999999999999996</v>
      </c>
      <c r="E654" s="20">
        <f t="shared" ref="E654:E717" si="10">AVERAGE(D653:D655)</f>
        <v>4.666666666666667</v>
      </c>
    </row>
    <row r="655" spans="1:5" ht="43.5" thickBot="1">
      <c r="A655" s="14" t="s">
        <v>133</v>
      </c>
      <c r="B655" s="7">
        <v>2001</v>
      </c>
      <c r="C655" s="7" t="s">
        <v>141</v>
      </c>
      <c r="D655" s="16">
        <v>4.9000000000000004</v>
      </c>
      <c r="E655" s="20">
        <f t="shared" si="10"/>
        <v>4.833333333333333</v>
      </c>
    </row>
    <row r="656" spans="1:5" ht="43.5" thickBot="1">
      <c r="A656" s="14" t="s">
        <v>133</v>
      </c>
      <c r="B656" s="7">
        <v>2001</v>
      </c>
      <c r="C656" s="7" t="s">
        <v>142</v>
      </c>
      <c r="D656" s="15">
        <v>5</v>
      </c>
      <c r="E656" s="20">
        <f t="shared" si="10"/>
        <v>5.0666666666666664</v>
      </c>
    </row>
    <row r="657" spans="1:5" ht="43.5" thickBot="1">
      <c r="A657" s="14" t="s">
        <v>133</v>
      </c>
      <c r="B657" s="7">
        <v>2001</v>
      </c>
      <c r="C657" s="7" t="s">
        <v>143</v>
      </c>
      <c r="D657" s="16">
        <v>5.3</v>
      </c>
      <c r="E657" s="20">
        <f t="shared" si="10"/>
        <v>5.2666666666666666</v>
      </c>
    </row>
    <row r="658" spans="1:5" ht="43.5" thickBot="1">
      <c r="A658" s="14" t="s">
        <v>133</v>
      </c>
      <c r="B658" s="7">
        <v>2001</v>
      </c>
      <c r="C658" s="7" t="s">
        <v>144</v>
      </c>
      <c r="D658" s="15">
        <v>5.5</v>
      </c>
      <c r="E658" s="20">
        <f t="shared" si="10"/>
        <v>5.5</v>
      </c>
    </row>
    <row r="659" spans="1:5" ht="43.5" thickBot="1">
      <c r="A659" s="14" t="s">
        <v>133</v>
      </c>
      <c r="B659" s="7">
        <v>2001</v>
      </c>
      <c r="C659" s="7" t="s">
        <v>145</v>
      </c>
      <c r="D659" s="16">
        <v>5.7</v>
      </c>
      <c r="E659" s="20">
        <f t="shared" si="10"/>
        <v>5.6333333333333329</v>
      </c>
    </row>
    <row r="660" spans="1:5" ht="43.5" thickBot="1">
      <c r="A660" s="14" t="s">
        <v>133</v>
      </c>
      <c r="B660" s="7">
        <v>2002</v>
      </c>
      <c r="C660" s="7" t="s">
        <v>134</v>
      </c>
      <c r="D660" s="15">
        <v>5.7</v>
      </c>
      <c r="E660" s="20">
        <f t="shared" si="10"/>
        <v>5.7</v>
      </c>
    </row>
    <row r="661" spans="1:5" ht="43.5" thickBot="1">
      <c r="A661" s="14" t="s">
        <v>133</v>
      </c>
      <c r="B661" s="7">
        <v>2002</v>
      </c>
      <c r="C661" s="7" t="s">
        <v>135</v>
      </c>
      <c r="D661" s="16">
        <v>5.7</v>
      </c>
      <c r="E661" s="20">
        <f t="shared" si="10"/>
        <v>5.7</v>
      </c>
    </row>
    <row r="662" spans="1:5" ht="43.5" thickBot="1">
      <c r="A662" s="14" t="s">
        <v>133</v>
      </c>
      <c r="B662" s="7">
        <v>2002</v>
      </c>
      <c r="C662" s="7" t="s">
        <v>136</v>
      </c>
      <c r="D662" s="15">
        <v>5.7</v>
      </c>
      <c r="E662" s="20">
        <f t="shared" si="10"/>
        <v>5.7666666666666666</v>
      </c>
    </row>
    <row r="663" spans="1:5" ht="43.5" thickBot="1">
      <c r="A663" s="14" t="s">
        <v>133</v>
      </c>
      <c r="B663" s="7">
        <v>2002</v>
      </c>
      <c r="C663" s="7" t="s">
        <v>137</v>
      </c>
      <c r="D663" s="16">
        <v>5.9</v>
      </c>
      <c r="E663" s="20">
        <f t="shared" si="10"/>
        <v>5.8000000000000007</v>
      </c>
    </row>
    <row r="664" spans="1:5" ht="43.5" thickBot="1">
      <c r="A664" s="14" t="s">
        <v>133</v>
      </c>
      <c r="B664" s="7">
        <v>2002</v>
      </c>
      <c r="C664" s="7" t="s">
        <v>138</v>
      </c>
      <c r="D664" s="15">
        <v>5.8</v>
      </c>
      <c r="E664" s="20">
        <f t="shared" si="10"/>
        <v>5.833333333333333</v>
      </c>
    </row>
    <row r="665" spans="1:5" ht="43.5" thickBot="1">
      <c r="A665" s="14" t="s">
        <v>133</v>
      </c>
      <c r="B665" s="7">
        <v>2002</v>
      </c>
      <c r="C665" s="7" t="s">
        <v>139</v>
      </c>
      <c r="D665" s="16">
        <v>5.8</v>
      </c>
      <c r="E665" s="20">
        <f t="shared" si="10"/>
        <v>5.8</v>
      </c>
    </row>
    <row r="666" spans="1:5" ht="43.5" thickBot="1">
      <c r="A666" s="14" t="s">
        <v>133</v>
      </c>
      <c r="B666" s="7">
        <v>2002</v>
      </c>
      <c r="C666" s="7" t="s">
        <v>140</v>
      </c>
      <c r="D666" s="15">
        <v>5.8</v>
      </c>
      <c r="E666" s="20">
        <f t="shared" si="10"/>
        <v>5.7666666666666666</v>
      </c>
    </row>
    <row r="667" spans="1:5" ht="43.5" thickBot="1">
      <c r="A667" s="14" t="s">
        <v>133</v>
      </c>
      <c r="B667" s="7">
        <v>2002</v>
      </c>
      <c r="C667" s="7" t="s">
        <v>141</v>
      </c>
      <c r="D667" s="16">
        <v>5.7</v>
      </c>
      <c r="E667" s="20">
        <f t="shared" si="10"/>
        <v>5.7333333333333334</v>
      </c>
    </row>
    <row r="668" spans="1:5" ht="43.5" thickBot="1">
      <c r="A668" s="14" t="s">
        <v>133</v>
      </c>
      <c r="B668" s="7">
        <v>2002</v>
      </c>
      <c r="C668" s="7" t="s">
        <v>142</v>
      </c>
      <c r="D668" s="15">
        <v>5.7</v>
      </c>
      <c r="E668" s="20">
        <f t="shared" si="10"/>
        <v>5.7</v>
      </c>
    </row>
    <row r="669" spans="1:5" ht="43.5" thickBot="1">
      <c r="A669" s="14" t="s">
        <v>133</v>
      </c>
      <c r="B669" s="7">
        <v>2002</v>
      </c>
      <c r="C669" s="7" t="s">
        <v>143</v>
      </c>
      <c r="D669" s="16">
        <v>5.7</v>
      </c>
      <c r="E669" s="20">
        <f t="shared" si="10"/>
        <v>5.7666666666666666</v>
      </c>
    </row>
    <row r="670" spans="1:5" ht="43.5" thickBot="1">
      <c r="A670" s="14" t="s">
        <v>133</v>
      </c>
      <c r="B670" s="7">
        <v>2002</v>
      </c>
      <c r="C670" s="7" t="s">
        <v>144</v>
      </c>
      <c r="D670" s="15">
        <v>5.9</v>
      </c>
      <c r="E670" s="20">
        <f t="shared" si="10"/>
        <v>5.8666666666666671</v>
      </c>
    </row>
    <row r="671" spans="1:5" ht="43.5" thickBot="1">
      <c r="A671" s="14" t="s">
        <v>133</v>
      </c>
      <c r="B671" s="7">
        <v>2002</v>
      </c>
      <c r="C671" s="7" t="s">
        <v>145</v>
      </c>
      <c r="D671" s="16">
        <v>6</v>
      </c>
      <c r="E671" s="20">
        <f t="shared" si="10"/>
        <v>5.8999999999999995</v>
      </c>
    </row>
    <row r="672" spans="1:5" ht="43.5" thickBot="1">
      <c r="A672" s="14" t="s">
        <v>133</v>
      </c>
      <c r="B672" s="7">
        <v>2003</v>
      </c>
      <c r="C672" s="7" t="s">
        <v>134</v>
      </c>
      <c r="D672" s="15">
        <v>5.8</v>
      </c>
      <c r="E672" s="20">
        <f t="shared" si="10"/>
        <v>5.9000000000000012</v>
      </c>
    </row>
    <row r="673" spans="1:5" ht="43.5" thickBot="1">
      <c r="A673" s="14" t="s">
        <v>133</v>
      </c>
      <c r="B673" s="7">
        <v>2003</v>
      </c>
      <c r="C673" s="7" t="s">
        <v>135</v>
      </c>
      <c r="D673" s="16">
        <v>5.9</v>
      </c>
      <c r="E673" s="20">
        <f t="shared" si="10"/>
        <v>5.8666666666666671</v>
      </c>
    </row>
    <row r="674" spans="1:5" ht="43.5" thickBot="1">
      <c r="A674" s="14" t="s">
        <v>133</v>
      </c>
      <c r="B674" s="7">
        <v>2003</v>
      </c>
      <c r="C674" s="7" t="s">
        <v>136</v>
      </c>
      <c r="D674" s="15">
        <v>5.9</v>
      </c>
      <c r="E674" s="20">
        <f t="shared" si="10"/>
        <v>5.9333333333333336</v>
      </c>
    </row>
    <row r="675" spans="1:5" ht="43.5" thickBot="1">
      <c r="A675" s="14" t="s">
        <v>133</v>
      </c>
      <c r="B675" s="7">
        <v>2003</v>
      </c>
      <c r="C675" s="7" t="s">
        <v>137</v>
      </c>
      <c r="D675" s="16">
        <v>6</v>
      </c>
      <c r="E675" s="20">
        <f t="shared" si="10"/>
        <v>6</v>
      </c>
    </row>
    <row r="676" spans="1:5" ht="43.5" thickBot="1">
      <c r="A676" s="14" t="s">
        <v>133</v>
      </c>
      <c r="B676" s="7">
        <v>2003</v>
      </c>
      <c r="C676" s="7" t="s">
        <v>138</v>
      </c>
      <c r="D676" s="15">
        <v>6.1</v>
      </c>
      <c r="E676" s="20">
        <f t="shared" si="10"/>
        <v>6.1333333333333329</v>
      </c>
    </row>
    <row r="677" spans="1:5" ht="43.5" thickBot="1">
      <c r="A677" s="14" t="s">
        <v>133</v>
      </c>
      <c r="B677" s="7">
        <v>2003</v>
      </c>
      <c r="C677" s="7" t="s">
        <v>139</v>
      </c>
      <c r="D677" s="16">
        <v>6.3</v>
      </c>
      <c r="E677" s="20">
        <f t="shared" si="10"/>
        <v>6.1999999999999993</v>
      </c>
    </row>
    <row r="678" spans="1:5" ht="43.5" thickBot="1">
      <c r="A678" s="14" t="s">
        <v>133</v>
      </c>
      <c r="B678" s="7">
        <v>2003</v>
      </c>
      <c r="C678" s="7" t="s">
        <v>140</v>
      </c>
      <c r="D678" s="15">
        <v>6.2</v>
      </c>
      <c r="E678" s="20">
        <f t="shared" si="10"/>
        <v>6.2</v>
      </c>
    </row>
    <row r="679" spans="1:5" ht="43.5" thickBot="1">
      <c r="A679" s="14" t="s">
        <v>133</v>
      </c>
      <c r="B679" s="7">
        <v>2003</v>
      </c>
      <c r="C679" s="7" t="s">
        <v>141</v>
      </c>
      <c r="D679" s="16">
        <v>6.1</v>
      </c>
      <c r="E679" s="20">
        <f t="shared" si="10"/>
        <v>6.1333333333333329</v>
      </c>
    </row>
    <row r="680" spans="1:5" ht="43.5" thickBot="1">
      <c r="A680" s="14" t="s">
        <v>133</v>
      </c>
      <c r="B680" s="7">
        <v>2003</v>
      </c>
      <c r="C680" s="7" t="s">
        <v>142</v>
      </c>
      <c r="D680" s="15">
        <v>6.1</v>
      </c>
      <c r="E680" s="20">
        <f t="shared" si="10"/>
        <v>6.0666666666666664</v>
      </c>
    </row>
    <row r="681" spans="1:5" ht="43.5" thickBot="1">
      <c r="A681" s="14" t="s">
        <v>133</v>
      </c>
      <c r="B681" s="7">
        <v>2003</v>
      </c>
      <c r="C681" s="7" t="s">
        <v>143</v>
      </c>
      <c r="D681" s="16">
        <v>6</v>
      </c>
      <c r="E681" s="20">
        <f t="shared" si="10"/>
        <v>5.9666666666666659</v>
      </c>
    </row>
    <row r="682" spans="1:5" ht="43.5" thickBot="1">
      <c r="A682" s="14" t="s">
        <v>133</v>
      </c>
      <c r="B682" s="7">
        <v>2003</v>
      </c>
      <c r="C682" s="7" t="s">
        <v>144</v>
      </c>
      <c r="D682" s="15">
        <v>5.8</v>
      </c>
      <c r="E682" s="20">
        <f t="shared" si="10"/>
        <v>5.833333333333333</v>
      </c>
    </row>
    <row r="683" spans="1:5" ht="43.5" thickBot="1">
      <c r="A683" s="14" t="s">
        <v>133</v>
      </c>
      <c r="B683" s="7">
        <v>2003</v>
      </c>
      <c r="C683" s="7" t="s">
        <v>145</v>
      </c>
      <c r="D683" s="16">
        <v>5.7</v>
      </c>
      <c r="E683" s="20">
        <f t="shared" si="10"/>
        <v>5.7333333333333334</v>
      </c>
    </row>
    <row r="684" spans="1:5" ht="43.5" thickBot="1">
      <c r="A684" s="14" t="s">
        <v>133</v>
      </c>
      <c r="B684" s="7">
        <v>2004</v>
      </c>
      <c r="C684" s="7" t="s">
        <v>134</v>
      </c>
      <c r="D684" s="15">
        <v>5.7</v>
      </c>
      <c r="E684" s="20">
        <f t="shared" si="10"/>
        <v>5.666666666666667</v>
      </c>
    </row>
    <row r="685" spans="1:5" ht="43.5" thickBot="1">
      <c r="A685" s="14" t="s">
        <v>133</v>
      </c>
      <c r="B685" s="7">
        <v>2004</v>
      </c>
      <c r="C685" s="7" t="s">
        <v>135</v>
      </c>
      <c r="D685" s="16">
        <v>5.6</v>
      </c>
      <c r="E685" s="20">
        <f t="shared" si="10"/>
        <v>5.7</v>
      </c>
    </row>
    <row r="686" spans="1:5" ht="43.5" thickBot="1">
      <c r="A686" s="14" t="s">
        <v>133</v>
      </c>
      <c r="B686" s="7">
        <v>2004</v>
      </c>
      <c r="C686" s="7" t="s">
        <v>136</v>
      </c>
      <c r="D686" s="15">
        <v>5.8</v>
      </c>
      <c r="E686" s="20">
        <f t="shared" si="10"/>
        <v>5.666666666666667</v>
      </c>
    </row>
    <row r="687" spans="1:5" ht="43.5" thickBot="1">
      <c r="A687" s="14" t="s">
        <v>133</v>
      </c>
      <c r="B687" s="7">
        <v>2004</v>
      </c>
      <c r="C687" s="7" t="s">
        <v>137</v>
      </c>
      <c r="D687" s="16">
        <v>5.6</v>
      </c>
      <c r="E687" s="20">
        <f t="shared" si="10"/>
        <v>5.666666666666667</v>
      </c>
    </row>
    <row r="688" spans="1:5" ht="43.5" thickBot="1">
      <c r="A688" s="14" t="s">
        <v>133</v>
      </c>
      <c r="B688" s="7">
        <v>2004</v>
      </c>
      <c r="C688" s="7" t="s">
        <v>138</v>
      </c>
      <c r="D688" s="15">
        <v>5.6</v>
      </c>
      <c r="E688" s="20">
        <f t="shared" si="10"/>
        <v>5.5999999999999988</v>
      </c>
    </row>
    <row r="689" spans="1:5" ht="43.5" thickBot="1">
      <c r="A689" s="14" t="s">
        <v>133</v>
      </c>
      <c r="B689" s="7">
        <v>2004</v>
      </c>
      <c r="C689" s="7" t="s">
        <v>139</v>
      </c>
      <c r="D689" s="16">
        <v>5.6</v>
      </c>
      <c r="E689" s="20">
        <f t="shared" si="10"/>
        <v>5.5666666666666664</v>
      </c>
    </row>
    <row r="690" spans="1:5" ht="43.5" thickBot="1">
      <c r="A690" s="14" t="s">
        <v>133</v>
      </c>
      <c r="B690" s="7">
        <v>2004</v>
      </c>
      <c r="C690" s="7" t="s">
        <v>140</v>
      </c>
      <c r="D690" s="15">
        <v>5.5</v>
      </c>
      <c r="E690" s="20">
        <f t="shared" si="10"/>
        <v>5.5</v>
      </c>
    </row>
    <row r="691" spans="1:5" ht="43.5" thickBot="1">
      <c r="A691" s="14" t="s">
        <v>133</v>
      </c>
      <c r="B691" s="7">
        <v>2004</v>
      </c>
      <c r="C691" s="7" t="s">
        <v>141</v>
      </c>
      <c r="D691" s="16">
        <v>5.4</v>
      </c>
      <c r="E691" s="20">
        <f t="shared" si="10"/>
        <v>5.4333333333333336</v>
      </c>
    </row>
    <row r="692" spans="1:5" ht="43.5" thickBot="1">
      <c r="A692" s="14" t="s">
        <v>133</v>
      </c>
      <c r="B692" s="7">
        <v>2004</v>
      </c>
      <c r="C692" s="7" t="s">
        <v>142</v>
      </c>
      <c r="D692" s="15">
        <v>5.4</v>
      </c>
      <c r="E692" s="20">
        <f t="shared" si="10"/>
        <v>5.4333333333333336</v>
      </c>
    </row>
    <row r="693" spans="1:5" ht="43.5" thickBot="1">
      <c r="A693" s="14" t="s">
        <v>133</v>
      </c>
      <c r="B693" s="7">
        <v>2004</v>
      </c>
      <c r="C693" s="7" t="s">
        <v>143</v>
      </c>
      <c r="D693" s="16">
        <v>5.5</v>
      </c>
      <c r="E693" s="20">
        <f t="shared" si="10"/>
        <v>5.4333333333333336</v>
      </c>
    </row>
    <row r="694" spans="1:5" ht="43.5" thickBot="1">
      <c r="A694" s="14" t="s">
        <v>133</v>
      </c>
      <c r="B694" s="7">
        <v>2004</v>
      </c>
      <c r="C694" s="7" t="s">
        <v>144</v>
      </c>
      <c r="D694" s="15">
        <v>5.4</v>
      </c>
      <c r="E694" s="20">
        <f t="shared" si="10"/>
        <v>5.4333333333333336</v>
      </c>
    </row>
    <row r="695" spans="1:5" ht="43.5" thickBot="1">
      <c r="A695" s="14" t="s">
        <v>133</v>
      </c>
      <c r="B695" s="7">
        <v>2004</v>
      </c>
      <c r="C695" s="7" t="s">
        <v>145</v>
      </c>
      <c r="D695" s="16">
        <v>5.4</v>
      </c>
      <c r="E695" s="20">
        <f t="shared" si="10"/>
        <v>5.333333333333333</v>
      </c>
    </row>
    <row r="696" spans="1:5" ht="43.5" thickBot="1">
      <c r="A696" s="14" t="s">
        <v>133</v>
      </c>
      <c r="B696" s="7">
        <v>2005</v>
      </c>
      <c r="C696" s="7" t="s">
        <v>134</v>
      </c>
      <c r="D696" s="15">
        <v>5.2</v>
      </c>
      <c r="E696" s="20">
        <f t="shared" si="10"/>
        <v>5.333333333333333</v>
      </c>
    </row>
    <row r="697" spans="1:5" ht="43.5" thickBot="1">
      <c r="A697" s="14" t="s">
        <v>133</v>
      </c>
      <c r="B697" s="7">
        <v>2005</v>
      </c>
      <c r="C697" s="7" t="s">
        <v>135</v>
      </c>
      <c r="D697" s="16">
        <v>5.4</v>
      </c>
      <c r="E697" s="20">
        <f t="shared" si="10"/>
        <v>5.2666666666666666</v>
      </c>
    </row>
    <row r="698" spans="1:5" ht="43.5" thickBot="1">
      <c r="A698" s="14" t="s">
        <v>133</v>
      </c>
      <c r="B698" s="7">
        <v>2005</v>
      </c>
      <c r="C698" s="7" t="s">
        <v>136</v>
      </c>
      <c r="D698" s="15">
        <v>5.2</v>
      </c>
      <c r="E698" s="20">
        <f t="shared" si="10"/>
        <v>5.2666666666666666</v>
      </c>
    </row>
    <row r="699" spans="1:5" ht="43.5" thickBot="1">
      <c r="A699" s="14" t="s">
        <v>133</v>
      </c>
      <c r="B699" s="7">
        <v>2005</v>
      </c>
      <c r="C699" s="7" t="s">
        <v>137</v>
      </c>
      <c r="D699" s="16">
        <v>5.2</v>
      </c>
      <c r="E699" s="20">
        <f t="shared" si="10"/>
        <v>5.166666666666667</v>
      </c>
    </row>
    <row r="700" spans="1:5" ht="43.5" thickBot="1">
      <c r="A700" s="14" t="s">
        <v>133</v>
      </c>
      <c r="B700" s="7">
        <v>2005</v>
      </c>
      <c r="C700" s="7" t="s">
        <v>138</v>
      </c>
      <c r="D700" s="15">
        <v>5.0999999999999996</v>
      </c>
      <c r="E700" s="20">
        <f t="shared" si="10"/>
        <v>5.1333333333333337</v>
      </c>
    </row>
    <row r="701" spans="1:5" ht="43.5" thickBot="1">
      <c r="A701" s="14" t="s">
        <v>133</v>
      </c>
      <c r="B701" s="7">
        <v>2005</v>
      </c>
      <c r="C701" s="7" t="s">
        <v>139</v>
      </c>
      <c r="D701" s="16">
        <v>5.0999999999999996</v>
      </c>
      <c r="E701" s="20">
        <f t="shared" si="10"/>
        <v>5.0666666666666664</v>
      </c>
    </row>
    <row r="702" spans="1:5" ht="43.5" thickBot="1">
      <c r="A702" s="14" t="s">
        <v>133</v>
      </c>
      <c r="B702" s="7">
        <v>2005</v>
      </c>
      <c r="C702" s="7" t="s">
        <v>140</v>
      </c>
      <c r="D702" s="15">
        <v>5</v>
      </c>
      <c r="E702" s="20">
        <f t="shared" si="10"/>
        <v>5</v>
      </c>
    </row>
    <row r="703" spans="1:5" ht="43.5" thickBot="1">
      <c r="A703" s="14" t="s">
        <v>133</v>
      </c>
      <c r="B703" s="7">
        <v>2005</v>
      </c>
      <c r="C703" s="7" t="s">
        <v>141</v>
      </c>
      <c r="D703" s="16">
        <v>4.9000000000000004</v>
      </c>
      <c r="E703" s="20">
        <f t="shared" si="10"/>
        <v>4.9666666666666668</v>
      </c>
    </row>
    <row r="704" spans="1:5" ht="43.5" thickBot="1">
      <c r="A704" s="14" t="s">
        <v>133</v>
      </c>
      <c r="B704" s="7">
        <v>2005</v>
      </c>
      <c r="C704" s="7" t="s">
        <v>142</v>
      </c>
      <c r="D704" s="15">
        <v>5</v>
      </c>
      <c r="E704" s="20">
        <f t="shared" si="10"/>
        <v>4.9666666666666668</v>
      </c>
    </row>
    <row r="705" spans="1:5" ht="43.5" thickBot="1">
      <c r="A705" s="14" t="s">
        <v>133</v>
      </c>
      <c r="B705" s="7">
        <v>2005</v>
      </c>
      <c r="C705" s="7" t="s">
        <v>143</v>
      </c>
      <c r="D705" s="16">
        <v>5</v>
      </c>
      <c r="E705" s="20">
        <f t="shared" si="10"/>
        <v>5</v>
      </c>
    </row>
    <row r="706" spans="1:5" ht="43.5" thickBot="1">
      <c r="A706" s="14" t="s">
        <v>133</v>
      </c>
      <c r="B706" s="7">
        <v>2005</v>
      </c>
      <c r="C706" s="7" t="s">
        <v>144</v>
      </c>
      <c r="D706" s="15">
        <v>5</v>
      </c>
      <c r="E706" s="20">
        <f t="shared" si="10"/>
        <v>4.9333333333333336</v>
      </c>
    </row>
    <row r="707" spans="1:5" ht="43.5" thickBot="1">
      <c r="A707" s="14" t="s">
        <v>133</v>
      </c>
      <c r="B707" s="7">
        <v>2005</v>
      </c>
      <c r="C707" s="7" t="s">
        <v>145</v>
      </c>
      <c r="D707" s="16">
        <v>4.8</v>
      </c>
      <c r="E707" s="20">
        <f t="shared" si="10"/>
        <v>4.833333333333333</v>
      </c>
    </row>
    <row r="708" spans="1:5" ht="43.5" thickBot="1">
      <c r="A708" s="14" t="s">
        <v>133</v>
      </c>
      <c r="B708" s="7">
        <v>2006</v>
      </c>
      <c r="C708" s="7" t="s">
        <v>134</v>
      </c>
      <c r="D708" s="15">
        <v>4.7</v>
      </c>
      <c r="E708" s="20">
        <f t="shared" si="10"/>
        <v>4.7666666666666666</v>
      </c>
    </row>
    <row r="709" spans="1:5" ht="43.5" thickBot="1">
      <c r="A709" s="14" t="s">
        <v>133</v>
      </c>
      <c r="B709" s="7">
        <v>2006</v>
      </c>
      <c r="C709" s="7" t="s">
        <v>135</v>
      </c>
      <c r="D709" s="16">
        <v>4.8</v>
      </c>
      <c r="E709" s="20">
        <f t="shared" si="10"/>
        <v>4.7333333333333334</v>
      </c>
    </row>
    <row r="710" spans="1:5" ht="43.5" thickBot="1">
      <c r="A710" s="14" t="s">
        <v>133</v>
      </c>
      <c r="B710" s="7">
        <v>2006</v>
      </c>
      <c r="C710" s="7" t="s">
        <v>136</v>
      </c>
      <c r="D710" s="15">
        <v>4.7</v>
      </c>
      <c r="E710" s="20">
        <f t="shared" si="10"/>
        <v>4.7333333333333334</v>
      </c>
    </row>
    <row r="711" spans="1:5" ht="43.5" thickBot="1">
      <c r="A711" s="14" t="s">
        <v>133</v>
      </c>
      <c r="B711" s="7">
        <v>2006</v>
      </c>
      <c r="C711" s="7" t="s">
        <v>137</v>
      </c>
      <c r="D711" s="16">
        <v>4.7</v>
      </c>
      <c r="E711" s="20">
        <f t="shared" si="10"/>
        <v>4.7</v>
      </c>
    </row>
    <row r="712" spans="1:5" ht="43.5" thickBot="1">
      <c r="A712" s="14" t="s">
        <v>133</v>
      </c>
      <c r="B712" s="7">
        <v>2006</v>
      </c>
      <c r="C712" s="7" t="s">
        <v>138</v>
      </c>
      <c r="D712" s="15">
        <v>4.7</v>
      </c>
      <c r="E712" s="20">
        <f t="shared" si="10"/>
        <v>4.666666666666667</v>
      </c>
    </row>
    <row r="713" spans="1:5" ht="43.5" thickBot="1">
      <c r="A713" s="14" t="s">
        <v>133</v>
      </c>
      <c r="B713" s="7">
        <v>2006</v>
      </c>
      <c r="C713" s="7" t="s">
        <v>139</v>
      </c>
      <c r="D713" s="16">
        <v>4.5999999999999996</v>
      </c>
      <c r="E713" s="20">
        <f t="shared" si="10"/>
        <v>4.666666666666667</v>
      </c>
    </row>
    <row r="714" spans="1:5" ht="43.5" thickBot="1">
      <c r="A714" s="14" t="s">
        <v>133</v>
      </c>
      <c r="B714" s="7">
        <v>2006</v>
      </c>
      <c r="C714" s="7" t="s">
        <v>140</v>
      </c>
      <c r="D714" s="15">
        <v>4.7</v>
      </c>
      <c r="E714" s="20">
        <f t="shared" si="10"/>
        <v>4.666666666666667</v>
      </c>
    </row>
    <row r="715" spans="1:5" ht="43.5" thickBot="1">
      <c r="A715" s="14" t="s">
        <v>133</v>
      </c>
      <c r="B715" s="7">
        <v>2006</v>
      </c>
      <c r="C715" s="7" t="s">
        <v>141</v>
      </c>
      <c r="D715" s="16">
        <v>4.7</v>
      </c>
      <c r="E715" s="20">
        <f t="shared" si="10"/>
        <v>4.6333333333333337</v>
      </c>
    </row>
    <row r="716" spans="1:5" ht="43.5" thickBot="1">
      <c r="A716" s="14" t="s">
        <v>133</v>
      </c>
      <c r="B716" s="7">
        <v>2006</v>
      </c>
      <c r="C716" s="7" t="s">
        <v>142</v>
      </c>
      <c r="D716" s="15">
        <v>4.5</v>
      </c>
      <c r="E716" s="20">
        <f t="shared" si="10"/>
        <v>4.5333333333333332</v>
      </c>
    </row>
    <row r="717" spans="1:5" ht="43.5" thickBot="1">
      <c r="A717" s="14" t="s">
        <v>133</v>
      </c>
      <c r="B717" s="7">
        <v>2006</v>
      </c>
      <c r="C717" s="7" t="s">
        <v>143</v>
      </c>
      <c r="D717" s="16">
        <v>4.4000000000000004</v>
      </c>
      <c r="E717" s="20">
        <f t="shared" si="10"/>
        <v>4.4666666666666668</v>
      </c>
    </row>
    <row r="718" spans="1:5" ht="43.5" thickBot="1">
      <c r="A718" s="14" t="s">
        <v>133</v>
      </c>
      <c r="B718" s="7">
        <v>2006</v>
      </c>
      <c r="C718" s="7" t="s">
        <v>144</v>
      </c>
      <c r="D718" s="15">
        <v>4.5</v>
      </c>
      <c r="E718" s="20">
        <f t="shared" ref="E718:E750" si="11">AVERAGE(D717:D719)</f>
        <v>4.4333333333333336</v>
      </c>
    </row>
    <row r="719" spans="1:5" ht="43.5" thickBot="1">
      <c r="A719" s="14" t="s">
        <v>133</v>
      </c>
      <c r="B719" s="7">
        <v>2006</v>
      </c>
      <c r="C719" s="7" t="s">
        <v>145</v>
      </c>
      <c r="D719" s="16">
        <v>4.4000000000000004</v>
      </c>
      <c r="E719" s="20">
        <f t="shared" si="11"/>
        <v>4.5</v>
      </c>
    </row>
    <row r="720" spans="1:5" ht="43.5" thickBot="1">
      <c r="A720" s="14" t="s">
        <v>133</v>
      </c>
      <c r="B720" s="7">
        <v>2007</v>
      </c>
      <c r="C720" s="7" t="s">
        <v>134</v>
      </c>
      <c r="D720" s="15">
        <v>4.5999999999999996</v>
      </c>
      <c r="E720" s="20">
        <f t="shared" si="11"/>
        <v>4.5</v>
      </c>
    </row>
    <row r="721" spans="1:5" ht="43.5" thickBot="1">
      <c r="A721" s="14" t="s">
        <v>133</v>
      </c>
      <c r="B721" s="7">
        <v>2007</v>
      </c>
      <c r="C721" s="7" t="s">
        <v>135</v>
      </c>
      <c r="D721" s="16">
        <v>4.5</v>
      </c>
      <c r="E721" s="20">
        <f t="shared" si="11"/>
        <v>4.5</v>
      </c>
    </row>
    <row r="722" spans="1:5" ht="43.5" thickBot="1">
      <c r="A722" s="14" t="s">
        <v>133</v>
      </c>
      <c r="B722" s="7">
        <v>2007</v>
      </c>
      <c r="C722" s="7" t="s">
        <v>136</v>
      </c>
      <c r="D722" s="15">
        <v>4.4000000000000004</v>
      </c>
      <c r="E722" s="20">
        <f t="shared" si="11"/>
        <v>4.4666666666666668</v>
      </c>
    </row>
    <row r="723" spans="1:5" ht="43.5" thickBot="1">
      <c r="A723" s="14" t="s">
        <v>133</v>
      </c>
      <c r="B723" s="7">
        <v>2007</v>
      </c>
      <c r="C723" s="7" t="s">
        <v>137</v>
      </c>
      <c r="D723" s="16">
        <v>4.5</v>
      </c>
      <c r="E723" s="20">
        <f t="shared" si="11"/>
        <v>4.4666666666666668</v>
      </c>
    </row>
    <row r="724" spans="1:5" ht="43.5" thickBot="1">
      <c r="A724" s="14" t="s">
        <v>133</v>
      </c>
      <c r="B724" s="7">
        <v>2007</v>
      </c>
      <c r="C724" s="7" t="s">
        <v>138</v>
      </c>
      <c r="D724" s="15">
        <v>4.5</v>
      </c>
      <c r="E724" s="20">
        <f t="shared" si="11"/>
        <v>4.5333333333333332</v>
      </c>
    </row>
    <row r="725" spans="1:5" ht="43.5" thickBot="1">
      <c r="A725" s="14" t="s">
        <v>133</v>
      </c>
      <c r="B725" s="7">
        <v>2007</v>
      </c>
      <c r="C725" s="7" t="s">
        <v>139</v>
      </c>
      <c r="D725" s="16">
        <v>4.5999999999999996</v>
      </c>
      <c r="E725" s="20">
        <f t="shared" si="11"/>
        <v>4.6000000000000005</v>
      </c>
    </row>
    <row r="726" spans="1:5" ht="43.5" thickBot="1">
      <c r="A726" s="14" t="s">
        <v>133</v>
      </c>
      <c r="B726" s="7">
        <v>2007</v>
      </c>
      <c r="C726" s="7" t="s">
        <v>140</v>
      </c>
      <c r="D726" s="15">
        <v>4.7</v>
      </c>
      <c r="E726" s="20">
        <f t="shared" si="11"/>
        <v>4.666666666666667</v>
      </c>
    </row>
    <row r="727" spans="1:5" ht="43.5" thickBot="1">
      <c r="A727" s="14" t="s">
        <v>133</v>
      </c>
      <c r="B727" s="7">
        <v>2007</v>
      </c>
      <c r="C727" s="7" t="s">
        <v>141</v>
      </c>
      <c r="D727" s="16">
        <v>4.7</v>
      </c>
      <c r="E727" s="20">
        <f t="shared" si="11"/>
        <v>4.7</v>
      </c>
    </row>
    <row r="728" spans="1:5" ht="43.5" thickBot="1">
      <c r="A728" s="14" t="s">
        <v>133</v>
      </c>
      <c r="B728" s="7">
        <v>2007</v>
      </c>
      <c r="C728" s="7" t="s">
        <v>142</v>
      </c>
      <c r="D728" s="15">
        <v>4.7</v>
      </c>
      <c r="E728" s="20">
        <f t="shared" si="11"/>
        <v>4.7333333333333334</v>
      </c>
    </row>
    <row r="729" spans="1:5" ht="43.5" thickBot="1">
      <c r="A729" s="14" t="s">
        <v>133</v>
      </c>
      <c r="B729" s="7">
        <v>2007</v>
      </c>
      <c r="C729" s="7" t="s">
        <v>143</v>
      </c>
      <c r="D729" s="16">
        <v>4.8</v>
      </c>
      <c r="E729" s="20">
        <f t="shared" si="11"/>
        <v>4.7333333333333334</v>
      </c>
    </row>
    <row r="730" spans="1:5" ht="43.5" thickBot="1">
      <c r="A730" s="14" t="s">
        <v>133</v>
      </c>
      <c r="B730" s="7">
        <v>2007</v>
      </c>
      <c r="C730" s="7" t="s">
        <v>144</v>
      </c>
      <c r="D730" s="15">
        <v>4.7</v>
      </c>
      <c r="E730" s="20">
        <f t="shared" si="11"/>
        <v>4.8</v>
      </c>
    </row>
    <row r="731" spans="1:5" ht="43.5" thickBot="1">
      <c r="A731" s="14" t="s">
        <v>133</v>
      </c>
      <c r="B731" s="7">
        <v>2007</v>
      </c>
      <c r="C731" s="7" t="s">
        <v>145</v>
      </c>
      <c r="D731" s="16">
        <v>4.9000000000000004</v>
      </c>
      <c r="E731" s="20">
        <f t="shared" si="11"/>
        <v>4.8333333333333339</v>
      </c>
    </row>
    <row r="732" spans="1:5" ht="43.5" thickBot="1">
      <c r="A732" s="14" t="s">
        <v>133</v>
      </c>
      <c r="B732" s="7">
        <v>2008</v>
      </c>
      <c r="C732" s="7" t="s">
        <v>134</v>
      </c>
      <c r="D732" s="15">
        <v>4.9000000000000004</v>
      </c>
      <c r="E732" s="20">
        <f t="shared" si="11"/>
        <v>4.8666666666666671</v>
      </c>
    </row>
    <row r="733" spans="1:5" ht="43.5" thickBot="1">
      <c r="A733" s="14" t="s">
        <v>133</v>
      </c>
      <c r="B733" s="7">
        <v>2008</v>
      </c>
      <c r="C733" s="7" t="s">
        <v>135</v>
      </c>
      <c r="D733" s="16">
        <v>4.8</v>
      </c>
      <c r="E733" s="20">
        <f t="shared" si="11"/>
        <v>4.9333333333333327</v>
      </c>
    </row>
    <row r="734" spans="1:5" ht="43.5" thickBot="1">
      <c r="A734" s="14" t="s">
        <v>133</v>
      </c>
      <c r="B734" s="7">
        <v>2008</v>
      </c>
      <c r="C734" s="7" t="s">
        <v>136</v>
      </c>
      <c r="D734" s="15">
        <v>5.0999999999999996</v>
      </c>
      <c r="E734" s="20">
        <f t="shared" si="11"/>
        <v>4.9666666666666659</v>
      </c>
    </row>
    <row r="735" spans="1:5" ht="43.5" thickBot="1">
      <c r="A735" s="14" t="s">
        <v>133</v>
      </c>
      <c r="B735" s="7">
        <v>2008</v>
      </c>
      <c r="C735" s="7" t="s">
        <v>137</v>
      </c>
      <c r="D735" s="16">
        <v>5</v>
      </c>
      <c r="E735" s="20">
        <f t="shared" si="11"/>
        <v>5.2</v>
      </c>
    </row>
    <row r="736" spans="1:5" ht="43.5" thickBot="1">
      <c r="A736" s="14" t="s">
        <v>133</v>
      </c>
      <c r="B736" s="7">
        <v>2008</v>
      </c>
      <c r="C736" s="7" t="s">
        <v>138</v>
      </c>
      <c r="D736" s="15">
        <v>5.5</v>
      </c>
      <c r="E736" s="20">
        <f t="shared" si="11"/>
        <v>5.3666666666666671</v>
      </c>
    </row>
    <row r="737" spans="1:5" ht="43.5" thickBot="1">
      <c r="A737" s="14" t="s">
        <v>133</v>
      </c>
      <c r="B737" s="7">
        <v>2008</v>
      </c>
      <c r="C737" s="7" t="s">
        <v>139</v>
      </c>
      <c r="D737" s="16">
        <v>5.6</v>
      </c>
      <c r="E737" s="20">
        <f t="shared" si="11"/>
        <v>5.6333333333333329</v>
      </c>
    </row>
    <row r="738" spans="1:5" ht="43.5" thickBot="1">
      <c r="A738" s="14" t="s">
        <v>133</v>
      </c>
      <c r="B738" s="7">
        <v>2008</v>
      </c>
      <c r="C738" s="7" t="s">
        <v>140</v>
      </c>
      <c r="D738" s="15">
        <v>5.8</v>
      </c>
      <c r="E738" s="20">
        <f t="shared" si="11"/>
        <v>5.8666666666666663</v>
      </c>
    </row>
    <row r="739" spans="1:5" ht="43.5" thickBot="1">
      <c r="A739" s="14" t="s">
        <v>133</v>
      </c>
      <c r="B739" s="7">
        <v>2008</v>
      </c>
      <c r="C739" s="7" t="s">
        <v>141</v>
      </c>
      <c r="D739" s="16">
        <v>6.2</v>
      </c>
      <c r="E739" s="20">
        <f t="shared" si="11"/>
        <v>6.0666666666666664</v>
      </c>
    </row>
    <row r="740" spans="1:5" ht="43.5" thickBot="1">
      <c r="A740" s="14" t="s">
        <v>133</v>
      </c>
      <c r="B740" s="7">
        <v>2008</v>
      </c>
      <c r="C740" s="7" t="s">
        <v>142</v>
      </c>
      <c r="D740" s="15">
        <v>6.2</v>
      </c>
      <c r="E740" s="20">
        <f t="shared" si="11"/>
        <v>6.333333333333333</v>
      </c>
    </row>
    <row r="741" spans="1:5" ht="43.5" thickBot="1">
      <c r="A741" s="14" t="s">
        <v>133</v>
      </c>
      <c r="B741" s="7">
        <v>2008</v>
      </c>
      <c r="C741" s="7" t="s">
        <v>143</v>
      </c>
      <c r="D741" s="16">
        <v>6.6</v>
      </c>
      <c r="E741" s="20">
        <f t="shared" si="11"/>
        <v>6.5333333333333341</v>
      </c>
    </row>
    <row r="742" spans="1:5" ht="43.5" thickBot="1">
      <c r="A742" s="14" t="s">
        <v>133</v>
      </c>
      <c r="B742" s="7">
        <v>2008</v>
      </c>
      <c r="C742" s="7" t="s">
        <v>144</v>
      </c>
      <c r="D742" s="15">
        <v>6.8</v>
      </c>
      <c r="E742" s="20">
        <f t="shared" si="11"/>
        <v>6.8666666666666663</v>
      </c>
    </row>
    <row r="743" spans="1:5" ht="43.5" thickBot="1">
      <c r="A743" s="14" t="s">
        <v>133</v>
      </c>
      <c r="B743" s="7">
        <v>2008</v>
      </c>
      <c r="C743" s="7" t="s">
        <v>145</v>
      </c>
      <c r="D743" s="16">
        <v>7.2</v>
      </c>
      <c r="E743" s="20">
        <f t="shared" si="11"/>
        <v>7.2</v>
      </c>
    </row>
    <row r="744" spans="1:5" ht="43.5" thickBot="1">
      <c r="A744" s="14" t="s">
        <v>133</v>
      </c>
      <c r="B744" s="7">
        <v>2009</v>
      </c>
      <c r="C744" s="7" t="s">
        <v>134</v>
      </c>
      <c r="D744" s="15">
        <v>7.6</v>
      </c>
      <c r="E744" s="20">
        <f t="shared" si="11"/>
        <v>7.6333333333333329</v>
      </c>
    </row>
    <row r="745" spans="1:5" ht="43.5" thickBot="1">
      <c r="A745" s="14" t="s">
        <v>133</v>
      </c>
      <c r="B745" s="7">
        <v>2009</v>
      </c>
      <c r="C745" s="7" t="s">
        <v>135</v>
      </c>
      <c r="D745" s="16">
        <v>8.1</v>
      </c>
      <c r="E745" s="20">
        <f t="shared" si="11"/>
        <v>8.0666666666666664</v>
      </c>
    </row>
    <row r="746" spans="1:5" ht="43.5" thickBot="1">
      <c r="A746" s="14" t="s">
        <v>133</v>
      </c>
      <c r="B746" s="7">
        <v>2009</v>
      </c>
      <c r="C746" s="7" t="s">
        <v>136</v>
      </c>
      <c r="D746" s="15">
        <v>8.5</v>
      </c>
      <c r="E746" s="20">
        <f t="shared" si="11"/>
        <v>8.5</v>
      </c>
    </row>
    <row r="747" spans="1:5" ht="43.5" thickBot="1">
      <c r="A747" s="14" t="s">
        <v>133</v>
      </c>
      <c r="B747" s="7">
        <v>2009</v>
      </c>
      <c r="C747" s="7" t="s">
        <v>137</v>
      </c>
      <c r="D747" s="16">
        <v>8.9</v>
      </c>
      <c r="E747" s="20">
        <f t="shared" si="11"/>
        <v>8.9333333333333318</v>
      </c>
    </row>
    <row r="748" spans="1:5" ht="43.5" thickBot="1">
      <c r="A748" s="14" t="s">
        <v>133</v>
      </c>
      <c r="B748" s="7">
        <v>2009</v>
      </c>
      <c r="C748" s="7" t="s">
        <v>138</v>
      </c>
      <c r="D748" s="15">
        <v>9.4</v>
      </c>
      <c r="E748" s="20">
        <f t="shared" si="11"/>
        <v>9.2666666666666675</v>
      </c>
    </row>
    <row r="749" spans="1:5" ht="43.5" thickBot="1">
      <c r="A749" s="14" t="s">
        <v>133</v>
      </c>
      <c r="B749" s="7">
        <v>2009</v>
      </c>
      <c r="C749" s="7" t="s">
        <v>139</v>
      </c>
      <c r="D749" s="16">
        <v>9.5</v>
      </c>
      <c r="E749" s="20">
        <f t="shared" si="11"/>
        <v>9.4333333333333318</v>
      </c>
    </row>
    <row r="750" spans="1:5" ht="42.75">
      <c r="A750" s="17" t="s">
        <v>133</v>
      </c>
      <c r="B750" s="24">
        <v>2009</v>
      </c>
      <c r="C750" s="24" t="s">
        <v>140</v>
      </c>
      <c r="D750" s="25">
        <v>9.4</v>
      </c>
      <c r="E750" s="20">
        <f t="shared" si="11"/>
        <v>9.4499999999999993</v>
      </c>
    </row>
  </sheetData>
  <mergeCells count="1">
    <mergeCell ref="A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NIPATable 1.14</vt:lpstr>
      <vt:lpstr>BLS</vt:lpstr>
      <vt:lpstr>Data</vt:lpstr>
      <vt:lpstr>Unemp</vt:lpstr>
      <vt:lpstr>Fig CDmarkup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</dc:creator>
  <cp:lastModifiedBy> Bob Hall</cp:lastModifiedBy>
  <cp:lastPrinted>2009-08-09T13:52:25Z</cp:lastPrinted>
  <dcterms:created xsi:type="dcterms:W3CDTF">2009-08-09T12:41:35Z</dcterms:created>
  <dcterms:modified xsi:type="dcterms:W3CDTF">2009-08-25T01:13:54Z</dcterms:modified>
</cp:coreProperties>
</file>